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総務部\財政課\決算\財政状況資料集\R3決算\07_追加照会\02決裁\"/>
    </mc:Choice>
  </mc:AlternateContent>
  <bookViews>
    <workbookView xWindow="0" yWindow="0" windowWidth="15360" windowHeight="7632" tabRatio="793"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s="1"/>
  <c r="BW34" i="10" l="1"/>
  <c r="BW35" i="10" s="1"/>
  <c r="BW36" i="10" s="1"/>
  <c r="BW37" i="10" s="1"/>
  <c r="CO34" i="10" l="1"/>
  <c r="CO35" i="10" s="1"/>
  <c r="CO36" i="10" s="1"/>
</calcChain>
</file>

<file path=xl/sharedStrings.xml><?xml version="1.0" encoding="utf-8"?>
<sst xmlns="http://schemas.openxmlformats.org/spreadsheetml/2006/main" count="1088" uniqueCount="608">
  <si>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</si>
  <si>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</si>
  <si>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</si>
  <si>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</si>
  <si>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</si>
  <si>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</si>
  <si>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</si>
  <si>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</si>
  <si>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</si>
  <si>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</si>
  <si>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</si>
  <si>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</si>
  <si>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</si>
  <si>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</si>
  <si>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</si>
  <si>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</si>
  <si>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</si>
  <si>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</si>
  <si>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</si>
  <si>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</si>
  <si>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</si>
  <si>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</si>
  <si>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</si>
  <si>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</si>
  <si>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</si>
  <si>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</si>
  <si>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</si>
  <si>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</si>
  <si>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</si>
  <si>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</si>
  <si>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</si>
  <si>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</si>
  <si>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</si>
  <si>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</si>
  <si>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</si>
  <si>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</si>
  <si>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</si>
  <si>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</si>
  <si>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</si>
  <si>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</si>
  <si>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</si>
  <si>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</si>
  <si>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</si>
  <si>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</si>
  <si>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</si>
  <si>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</si>
  <si>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</si>
  <si>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</si>
  <si>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</si>
  <si>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</si>
  <si>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</si>
  <si>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</si>
  <si>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</si>
  <si>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</si>
  <si>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</si>
  <si>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</si>
  <si>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</si>
  <si>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</si>
  <si>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</si>
  <si>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</si>
  <si>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</si>
  <si>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</si>
  <si>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</si>
  <si>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</si>
  <si>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</si>
  <si>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</si>
  <si>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</si>
  <si>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</si>
  <si>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</si>
  <si>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</si>
  <si>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</si>
  <si>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</si>
  <si>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</si>
  <si>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</si>
  <si>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</si>
  <si>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</si>
  <si>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</si>
  <si>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</si>
  <si>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</si>
  <si>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</si>
  <si>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</si>
  <si>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</si>
  <si>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</si>
  <si>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</si>
  <si>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</si>
  <si>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</si>
  <si>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</si>
  <si>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</si>
  <si>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</si>
  <si>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</si>
  <si>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</si>
  <si>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</si>
  <si>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</si>
  <si>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</si>
  <si>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</si>
  <si>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</si>
  <si>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</si>
  <si>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</si>
  <si>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</si>
  <si>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</si>
  <si>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</si>
  <si>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</si>
  <si>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</si>
  <si>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</si>
  <si>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</si>
  <si>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</si>
  <si>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</si>
  <si>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</si>
  <si>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</si>
  <si>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</si>
  <si>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</si>
  <si>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</si>
  <si>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</si>
  <si>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</si>
  <si>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</si>
  <si>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</si>
  <si>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</si>
  <si>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</si>
  <si>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</si>
  <si>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</si>
  <si>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</si>
  <si>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</si>
  <si>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</si>
  <si>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</si>
  <si>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</si>
  <si>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</si>
  <si>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</si>
  <si>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</si>
  <si>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</si>
  <si>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</si>
  <si>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</si>
  <si>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</si>
  <si>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</si>
  <si>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</si>
  <si>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</si>
  <si>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</si>
  <si>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</si>
  <si>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</si>
  <si>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</si>
  <si>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</si>
  <si>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</si>
  <si>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</si>
  <si>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</si>
  <si>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</si>
  <si>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</si>
  <si>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</si>
  <si>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</si>
  <si>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</si>
  <si>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</si>
  <si>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</si>
  <si>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</si>
  <si>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</si>
  <si>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</si>
  <si>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</si>
  <si>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</si>
  <si>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</si>
  <si>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</si>
  <si>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</si>
  <si>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</si>
  <si>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</si>
  <si>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</si>
  <si>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</si>
  <si>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</si>
  <si>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</si>
  <si>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</si>
  <si>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</si>
  <si>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</si>
  <si>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</si>
  <si>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</si>
  <si>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</si>
  <si>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</si>
  <si>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</si>
  <si>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</si>
  <si>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</si>
  <si>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</si>
  <si>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</si>
  <si>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</si>
  <si>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</si>
  <si>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</si>
  <si>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</si>
  <si>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</si>
  <si>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</si>
  <si>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</si>
  <si>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</si>
  <si>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</si>
  <si>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</si>
  <si>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</si>
  <si>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</si>
  <si>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</si>
  <si>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</si>
  <si>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</si>
  <si>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</si>
  <si>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</si>
  <si>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</si>
  <si>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</si>
  <si>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</si>
  <si>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</si>
  <si>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</si>
  <si>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</si>
  <si>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</si>
  <si>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</si>
  <si>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</si>
  <si>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</si>
  <si>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</si>
  <si>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</si>
  <si>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</si>
  <si>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</si>
  <si>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</si>
  <si>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</si>
  <si>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</si>
  <si>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</si>
  <si>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</si>
  <si>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</si>
  <si>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</si>
  <si>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</si>
  <si>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</si>
  <si>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</si>
  <si>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</si>
  <si>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</si>
  <si>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</si>
  <si>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</si>
  <si>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</si>
  <si>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</si>
  <si>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</si>
  <si>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</si>
  <si>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</si>
  <si>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</si>
  <si>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</si>
  <si>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</si>
  <si>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</si>
  <si>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</si>
  <si>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</si>
  <si>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</si>
  <si>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</si>
  <si>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</si>
  <si>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</si>
  <si>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</si>
  <si>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</si>
  <si>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</si>
  <si>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</si>
  <si>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</si>
  <si>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</si>
  <si>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</si>
  <si>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</si>
  <si>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</si>
  <si>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</si>
  <si>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</si>
  <si>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</si>
  <si>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</si>
  <si>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</si>
  <si>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</si>
  <si>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</si>
  <si>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</si>
  <si>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</si>
  <si>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</si>
  <si>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</si>
  <si>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</si>
  <si>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</si>
  <si>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</si>
  <si>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</si>
  <si>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</si>
  <si>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</si>
  <si>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</si>
  <si>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</si>
  <si>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</si>
  <si>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</si>
  <si>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</si>
  <si>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</si>
  <si>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</si>
  <si>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</si>
  <si>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</si>
  <si>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</si>
  <si>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</si>
  <si>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</si>
  <si>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</si>
  <si>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</si>
  <si>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</si>
  <si>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</si>
  <si>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</si>
  <si>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</si>
  <si>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</si>
  <si>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</si>
  <si>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</si>
  <si>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</si>
  <si>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</si>
  <si>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</si>
  <si>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</si>
  <si>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</si>
  <si>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</si>
  <si>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</si>
  <si>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</si>
  <si>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</si>
  <si>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</si>
  <si>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</si>
  <si>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</si>
  <si>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</si>
  <si>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</si>
  <si>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</si>
  <si>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</si>
  <si>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</si>
  <si>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</si>
  <si>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</si>
  <si>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</si>
  <si>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</si>
  <si>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</si>
  <si>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</si>
  <si>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</si>
  <si>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</si>
  <si>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</si>
  <si>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</si>
  <si>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</si>
  <si>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</si>
  <si>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</si>
  <si>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</si>
  <si>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</si>
  <si>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</si>
  <si>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</si>
  <si>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</si>
  <si>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</si>
  <si>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</si>
  <si>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</si>
  <si>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</si>
  <si>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</si>
  <si>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</si>
  <si>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</si>
  <si>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</si>
  <si>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</si>
  <si>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</si>
  <si>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</si>
  <si>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</si>
  <si>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</si>
  <si>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</si>
  <si>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</si>
  <si>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</si>
  <si>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</si>
  <si>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</si>
  <si>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</si>
  <si>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</si>
  <si>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</si>
  <si>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</si>
  <si>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</si>
  <si>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</si>
  <si>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</si>
  <si>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</si>
  <si>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</si>
  <si>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</si>
  <si>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</si>
  <si>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</si>
  <si>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</si>
  <si>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</si>
  <si>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</si>
  <si>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</si>
  <si>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</si>
  <si>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</si>
  <si>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</si>
  <si>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</si>
  <si>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</si>
  <si>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</si>
  <si>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</si>
  <si>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</si>
  <si>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</si>
  <si>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</si>
  <si>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</si>
  <si>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</si>
  <si>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</si>
  <si>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</si>
  <si>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</si>
  <si>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</si>
  <si>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</si>
  <si>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</si>
  <si>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</si>
  <si>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</si>
  <si>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</si>
  <si>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</si>
  <si>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</si>
  <si>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</si>
  <si>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</si>
  <si>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</si>
  <si>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</si>
  <si>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</si>
  <si>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</si>
  <si>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</si>
  <si>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</si>
  <si>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</si>
  <si>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</si>
  <si>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</si>
  <si>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</si>
  <si>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</si>
  <si>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</si>
  <si>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</si>
  <si>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</si>
  <si>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</si>
  <si>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</si>
  <si>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</si>
  <si>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</si>
  <si>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</si>
  <si>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</si>
  <si>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</si>
  <si>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</si>
  <si>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</si>
  <si>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</si>
  <si>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</si>
  <si>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</si>
  <si>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</si>
  <si>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</si>
  <si>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</si>
  <si>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</si>
  <si>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</si>
  <si>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</si>
  <si>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</si>
  <si>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</si>
  <si>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</si>
  <si>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</si>
  <si>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</si>
  <si>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</si>
  <si>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</si>
  <si>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</si>
  <si>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</si>
  <si>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</si>
  <si>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</si>
  <si>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</si>
  <si>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</si>
  <si>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</si>
  <si>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</si>
  <si>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</si>
  <si>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</si>
  <si>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</si>
  <si>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</si>
  <si>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</si>
  <si>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</si>
  <si>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</si>
  <si>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</si>
  <si>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</si>
  <si>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</si>
  <si>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</si>
  <si>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</si>
  <si>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</si>
  <si>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</si>
  <si>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</si>
  <si>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</si>
  <si>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</si>
  <si>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</si>
  <si>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</si>
  <si>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</si>
  <si>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</si>
  <si>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</si>
  <si>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</si>
  <si>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</si>
  <si>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</si>
  <si>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</si>
  <si>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</si>
  <si>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</si>
  <si>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</si>
  <si>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</si>
  <si>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</si>
  <si>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</si>
  <si>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</si>
  <si>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</si>
  <si>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</si>
  <si>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</si>
  <si>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</si>
  <si>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</si>
  <si>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</si>
  <si>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</si>
  <si>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</si>
  <si>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</si>
  <si>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</si>
  <si>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</si>
  <si>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</si>
  <si>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</si>
  <si>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</si>
  <si>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</si>
  <si>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</si>
  <si>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</si>
  <si>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</si>
  <si>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</si>
  <si>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</si>
  <si>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</si>
  <si>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</si>
  <si>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都市再開発事業特別会計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</si>
  <si>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</si>
  <si>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</si>
  <si>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</si>
  <si>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</si>
  <si>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</si>
  <si>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</si>
  <si>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</si>
  <si>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</si>
  <si>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</si>
  <si>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</si>
  <si>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</si>
  <si>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</si>
  <si>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</si>
  <si>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</si>
  <si>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</si>
  <si>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</si>
  <si>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</si>
  <si>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</si>
  <si>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</si>
  <si>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</si>
  <si>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</si>
  <si>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</si>
  <si>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</si>
  <si>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</si>
  <si>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</si>
  <si>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</si>
  <si>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</si>
  <si>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</si>
  <si>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</si>
  <si>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</si>
  <si>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</si>
  <si>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</si>
  <si>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</si>
  <si>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</si>
  <si>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</si>
  <si>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</si>
  <si>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</si>
  <si>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</si>
  <si>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</si>
  <si>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</si>
  <si>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</si>
  <si>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</si>
  <si>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</si>
  <si>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</si>
  <si>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</si>
  <si>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</si>
  <si>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</si>
  <si>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</si>
  <si>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</si>
  <si>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</si>
  <si>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</si>
  <si>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</si>
  <si>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</si>
  <si>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</si>
  <si>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</si>
  <si>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</si>
  <si>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</si>
  <si>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</si>
  <si>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</si>
  <si>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</si>
  <si>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</si>
  <si>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</si>
  <si>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</si>
  <si>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</si>
  <si>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</si>
  <si>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</si>
  <si>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</si>
  <si>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</si>
  <si>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</si>
  <si>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</si>
  <si>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</si>
  <si>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</si>
  <si>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</si>
  <si>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</si>
  <si>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</si>
  <si>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</si>
  <si>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</si>
  <si>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</si>
  <si>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</si>
  <si>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</si>
  <si>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</si>
  <si>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</si>
  <si>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</si>
  <si>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</si>
  <si>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8.62</t>
  </si>
  <si>
    <t>一般会計</t>
  </si>
  <si>
    <t>水道事業会計</t>
  </si>
  <si>
    <t>下水道事業会計</t>
  </si>
  <si>
    <t>病院事業会計</t>
  </si>
  <si>
    <t>介護保険事業特別会計</t>
  </si>
  <si>
    <t>国民健康保険事業特別会計</t>
  </si>
  <si>
    <t>後期高齢者医療事業特別会計</t>
  </si>
  <si>
    <t>公共用地取得費特別会計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</si>
  <si>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</si>
  <si>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</si>
  <si>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</si>
  <si>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</si>
  <si>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</si>
  <si>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</si>
  <si>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</si>
  <si>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</si>
  <si>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</si>
  <si>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</si>
  <si>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</si>
  <si>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</si>
  <si>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</si>
  <si>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</si>
  <si>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</si>
  <si>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</si>
  <si>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</si>
  <si>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</si>
  <si>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</si>
  <si>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</si>
  <si>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</si>
  <si>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職員の退職手当基金</t>
    <rPh sb="0" eb="2">
      <t>ショクイン</t>
    </rPh>
    <rPh sb="3" eb="5">
      <t>タイショク</t>
    </rPh>
    <rPh sb="5" eb="7">
      <t>テアテ</t>
    </rPh>
    <rPh sb="7" eb="9">
      <t>キキン</t>
    </rPh>
    <phoneticPr fontId="5"/>
  </si>
  <si>
    <t>スポーツ振興基金</t>
    <rPh sb="4" eb="6">
      <t>シンコウ</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</si>
  <si>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</si>
  <si>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</si>
  <si>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</si>
  <si>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芦屋市公共施設等総合管理計画（平成２９年３月策定）及び公共施設の最適化構想（令和３年３月策定）に基づき，長期的な視点を持って公共施設等の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</si>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</sst>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6E18-47AF-B69A-444CC98842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93609</c:v>
                </c:pt>
                <c:pt idx="1">
                  <c:v>90296</c:v>
                </c:pt>
                <c:pt idx="2">
                  <c:v>60639</c:v>
                </c:pt>
                <c:pt idx="3">
                  <c:v>100635</c:v>
                </c:pt>
                <c:pt idx="4">
                  <c:v>63082</c:v>
                </c:pt>
              </c:numCache>
            </c:numRef>
          </c:val>
          <c:smooth val="0"/>
          <c:extLst>
            <c:ext xmlns:c16="http://schemas.microsoft.com/office/drawing/2014/chart" uri="{C3380CC4-5D6E-409C-BE32-E72D297353CC}">
              <c16:uniqueId val="{00000001-6E18-47AF-B69A-444CC9884249}"/>
            </c:ext>
          </c:extLst>
        </c:ser>
        <c:dLbls>
          <c:showLegendKey val="0"/>
          <c:showVal val="0"/>
          <c:showCatName val="0"/>
          <c:showSerName val="0"/>
          <c:showPercent val="0"/>
          <c:showBubbleSize val="0"/>
        </c:dLbls>
        <c:marker val="1"/>
        <c:smooth val="0"/>
        <c:axId val="601208472"/>
        <c:axId val="601204552"/>
      </c:lineChart>
      <c:catAx>
        <c:axId val="601208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1204552"/>
        <c:crosses val="autoZero"/>
        <c:auto val="1"/>
        <c:lblAlgn val="ctr"/>
        <c:lblOffset val="100"/>
        <c:tickLblSkip val="1"/>
        <c:tickMarkSkip val="1"/>
        <c:noMultiLvlLbl val="0"/>
      </c:catAx>
      <c:valAx>
        <c:axId val="601204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1208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1.86</c:v>
                </c:pt>
                <c:pt idx="1">
                  <c:v>2.54</c:v>
                </c:pt>
                <c:pt idx="2">
                  <c:v>3.7</c:v>
                </c:pt>
                <c:pt idx="3">
                  <c:v>6.67</c:v>
                </c:pt>
                <c:pt idx="4">
                  <c:v>15.32</c:v>
                </c:pt>
              </c:numCache>
            </c:numRef>
          </c:val>
          <c:extLst>
            <c:ext xmlns:c16="http://schemas.microsoft.com/office/drawing/2014/chart" uri="{C3380CC4-5D6E-409C-BE32-E72D297353CC}">
              <c16:uniqueId val="{00000000-8773-4485-AC57-F0CA8B8328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29.8</c:v>
                </c:pt>
                <c:pt idx="1">
                  <c:v>30.89</c:v>
                </c:pt>
                <c:pt idx="2">
                  <c:v>31.45</c:v>
                </c:pt>
                <c:pt idx="3">
                  <c:v>32.35</c:v>
                </c:pt>
                <c:pt idx="4">
                  <c:v>38.14</c:v>
                </c:pt>
              </c:numCache>
            </c:numRef>
          </c:val>
          <c:extLst>
            <c:ext xmlns:c16="http://schemas.microsoft.com/office/drawing/2014/chart" uri="{C3380CC4-5D6E-409C-BE32-E72D297353CC}">
              <c16:uniqueId val="{00000001-8773-4485-AC57-F0CA8B832824}"/>
            </c:ext>
          </c:extLst>
        </c:ser>
        <c:dLbls>
          <c:showLegendKey val="0"/>
          <c:showVal val="0"/>
          <c:showCatName val="0"/>
          <c:showSerName val="0"/>
          <c:showPercent val="0"/>
          <c:showBubbleSize val="0"/>
        </c:dLbls>
        <c:gapWidth val="250"/>
        <c:overlap val="100"/>
        <c:axId val="601206512"/>
        <c:axId val="601205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-8.6199999999999992</c:v>
                </c:pt>
                <c:pt idx="1">
                  <c:v>1.66</c:v>
                </c:pt>
                <c:pt idx="2">
                  <c:v>2.4900000000000002</c:v>
                </c:pt>
                <c:pt idx="3">
                  <c:v>4.74</c:v>
                </c:pt>
                <c:pt idx="4">
                  <c:v>13.48</c:v>
                </c:pt>
              </c:numCache>
            </c:numRef>
          </c:val>
          <c:smooth val="0"/>
          <c:extLst>
            <c:ext xmlns:c16="http://schemas.microsoft.com/office/drawing/2014/chart" uri="{C3380CC4-5D6E-409C-BE32-E72D297353CC}">
              <c16:uniqueId val="{00000002-8773-4485-AC57-F0CA8B832824}"/>
            </c:ext>
          </c:extLst>
        </c:ser>
        <c:dLbls>
          <c:showLegendKey val="0"/>
          <c:showVal val="0"/>
          <c:showCatName val="0"/>
          <c:showSerName val="0"/>
          <c:showPercent val="0"/>
          <c:showBubbleSize val="0"/>
        </c:dLbls>
        <c:marker val="1"/>
        <c:smooth val="0"/>
        <c:axId val="601206512"/>
        <c:axId val="601205336"/>
      </c:lineChart>
      <c:catAx>
        <c:axId val="60120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1205336"/>
        <c:crosses val="autoZero"/>
        <c:auto val="1"/>
        <c:lblAlgn val="ctr"/>
        <c:lblOffset val="100"/>
        <c:tickLblSkip val="1"/>
        <c:tickMarkSkip val="1"/>
        <c:noMultiLvlLbl val="0"/>
      </c:catAx>
      <c:valAx>
        <c:axId val="60120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20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0.88</c:v>
                </c:pt>
                <c:pt idx="2">
                  <c:v>#N/A</c:v>
                </c:pt>
                <c:pt idx="3">
                  <c:v>0.2</c:v>
                </c:pt>
                <c:pt idx="4">
                  <c:v>#N/A</c:v>
                </c:pt>
                <c:pt idx="5">
                  <c:v>0.22</c:v>
                </c:pt>
                <c:pt idx="6">
                  <c:v>#N/A</c:v>
                </c:pt>
                <c:pt idx="7">
                  <c:v>0.45</c:v>
                </c:pt>
                <c:pt idx="8">
                  <c:v>#N/A</c:v>
                </c:pt>
                <c:pt idx="9">
                  <c:v>0.3</c:v>
                </c:pt>
              </c:numCache>
            </c:numRef>
          </c:val>
          <c:extLst>
            <c:ext xmlns:c16="http://schemas.microsoft.com/office/drawing/2014/chart" uri="{C3380CC4-5D6E-409C-BE32-E72D297353CC}">
              <c16:uniqueId val="{00000000-4D9E-408D-BF31-998F432205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9E-408D-BF31-998F43220585}"/>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0.31</c:v>
                </c:pt>
                <c:pt idx="2">
                  <c:v>#N/A</c:v>
                </c:pt>
                <c:pt idx="3">
                  <c:v>0.33</c:v>
                </c:pt>
                <c:pt idx="4">
                  <c:v>#N/A</c:v>
                </c:pt>
                <c:pt idx="5">
                  <c:v>0.34</c:v>
                </c:pt>
                <c:pt idx="6">
                  <c:v>#N/A</c:v>
                </c:pt>
                <c:pt idx="7">
                  <c:v>0.35</c:v>
                </c:pt>
                <c:pt idx="8">
                  <c:v>#N/A</c:v>
                </c:pt>
                <c:pt idx="9">
                  <c:v>0.34</c:v>
                </c:pt>
              </c:numCache>
            </c:numRef>
          </c:val>
          <c:extLst>
            <c:ext xmlns:c16="http://schemas.microsoft.com/office/drawing/2014/chart" uri="{C3380CC4-5D6E-409C-BE32-E72D297353CC}">
              <c16:uniqueId val="{00000002-4D9E-408D-BF31-998F4322058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0.44</c:v>
                </c:pt>
                <c:pt idx="4">
                  <c:v>#N/A</c:v>
                </c:pt>
                <c:pt idx="5">
                  <c:v>0.41</c:v>
                </c:pt>
                <c:pt idx="6">
                  <c:v>#N/A</c:v>
                </c:pt>
                <c:pt idx="7">
                  <c:v>0.43</c:v>
                </c:pt>
                <c:pt idx="8">
                  <c:v>#N/A</c:v>
                </c:pt>
                <c:pt idx="9">
                  <c:v>0.47</c:v>
                </c:pt>
              </c:numCache>
            </c:numRef>
          </c:val>
          <c:extLst>
            <c:ext xmlns:c16="http://schemas.microsoft.com/office/drawing/2014/chart" uri="{C3380CC4-5D6E-409C-BE32-E72D297353CC}">
              <c16:uniqueId val="{00000003-4D9E-408D-BF31-998F4322058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1.46</c:v>
                </c:pt>
                <c:pt idx="2">
                  <c:v>#N/A</c:v>
                </c:pt>
                <c:pt idx="3">
                  <c:v>0.84</c:v>
                </c:pt>
                <c:pt idx="4">
                  <c:v>#N/A</c:v>
                </c:pt>
                <c:pt idx="5">
                  <c:v>0.68</c:v>
                </c:pt>
                <c:pt idx="6">
                  <c:v>#N/A</c:v>
                </c:pt>
                <c:pt idx="7">
                  <c:v>0.65</c:v>
                </c:pt>
                <c:pt idx="8">
                  <c:v>#N/A</c:v>
                </c:pt>
                <c:pt idx="9">
                  <c:v>0.86</c:v>
                </c:pt>
              </c:numCache>
            </c:numRef>
          </c:val>
          <c:extLst>
            <c:ext xmlns:c16="http://schemas.microsoft.com/office/drawing/2014/chart" uri="{C3380CC4-5D6E-409C-BE32-E72D297353CC}">
              <c16:uniqueId val="{00000004-4D9E-408D-BF31-998F4322058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0.79</c:v>
                </c:pt>
                <c:pt idx="4">
                  <c:v>#N/A</c:v>
                </c:pt>
                <c:pt idx="5">
                  <c:v>0.25</c:v>
                </c:pt>
                <c:pt idx="6">
                  <c:v>#N/A</c:v>
                </c:pt>
                <c:pt idx="7">
                  <c:v>0.42</c:v>
                </c:pt>
                <c:pt idx="8">
                  <c:v>#N/A</c:v>
                </c:pt>
                <c:pt idx="9">
                  <c:v>1.03</c:v>
                </c:pt>
              </c:numCache>
            </c:numRef>
          </c:val>
          <c:extLst>
            <c:ext xmlns:c16="http://schemas.microsoft.com/office/drawing/2014/chart" uri="{C3380CC4-5D6E-409C-BE32-E72D297353CC}">
              <c16:uniqueId val="{00000005-4D9E-408D-BF31-998F4322058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0.71</c:v>
                </c:pt>
                <c:pt idx="2">
                  <c:v>#N/A</c:v>
                </c:pt>
                <c:pt idx="3">
                  <c:v>0.56000000000000005</c:v>
                </c:pt>
                <c:pt idx="4">
                  <c:v>#N/A</c:v>
                </c:pt>
                <c:pt idx="5">
                  <c:v>0.41</c:v>
                </c:pt>
                <c:pt idx="6">
                  <c:v>#N/A</c:v>
                </c:pt>
                <c:pt idx="7">
                  <c:v>1.04</c:v>
                </c:pt>
                <c:pt idx="8">
                  <c:v>#N/A</c:v>
                </c:pt>
                <c:pt idx="9">
                  <c:v>1.18</c:v>
                </c:pt>
              </c:numCache>
            </c:numRef>
          </c:val>
          <c:extLst>
            <c:ext xmlns:c16="http://schemas.microsoft.com/office/drawing/2014/chart" uri="{C3380CC4-5D6E-409C-BE32-E72D297353CC}">
              <c16:uniqueId val="{00000006-4D9E-408D-BF31-998F4322058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1.44</c:v>
                </c:pt>
                <c:pt idx="4">
                  <c:v>#N/A</c:v>
                </c:pt>
                <c:pt idx="5">
                  <c:v>3.1</c:v>
                </c:pt>
                <c:pt idx="6">
                  <c:v>#N/A</c:v>
                </c:pt>
                <c:pt idx="7">
                  <c:v>3.93</c:v>
                </c:pt>
                <c:pt idx="8">
                  <c:v>#N/A</c:v>
                </c:pt>
                <c:pt idx="9">
                  <c:v>5.08</c:v>
                </c:pt>
              </c:numCache>
            </c:numRef>
          </c:val>
          <c:extLst>
            <c:ext xmlns:c16="http://schemas.microsoft.com/office/drawing/2014/chart" uri="{C3380CC4-5D6E-409C-BE32-E72D297353CC}">
              <c16:uniqueId val="{00000007-4D9E-408D-BF31-998F432205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4.9800000000000004</c:v>
                </c:pt>
                <c:pt idx="2">
                  <c:v>#N/A</c:v>
                </c:pt>
                <c:pt idx="3">
                  <c:v>6.03</c:v>
                </c:pt>
                <c:pt idx="4">
                  <c:v>#N/A</c:v>
                </c:pt>
                <c:pt idx="5">
                  <c:v>6.86</c:v>
                </c:pt>
                <c:pt idx="6">
                  <c:v>#N/A</c:v>
                </c:pt>
                <c:pt idx="7">
                  <c:v>5.56</c:v>
                </c:pt>
                <c:pt idx="8">
                  <c:v>#N/A</c:v>
                </c:pt>
                <c:pt idx="9">
                  <c:v>6.73</c:v>
                </c:pt>
              </c:numCache>
            </c:numRef>
          </c:val>
          <c:extLst>
            <c:ext xmlns:c16="http://schemas.microsoft.com/office/drawing/2014/chart" uri="{C3380CC4-5D6E-409C-BE32-E72D297353CC}">
              <c16:uniqueId val="{00000008-4D9E-408D-BF31-998F432205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c:v>
                </c:pt>
                <c:pt idx="2">
                  <c:v>#N/A</c:v>
                </c:pt>
                <c:pt idx="3">
                  <c:v>2.2000000000000002</c:v>
                </c:pt>
                <c:pt idx="4">
                  <c:v>#N/A</c:v>
                </c:pt>
                <c:pt idx="5">
                  <c:v>3.35</c:v>
                </c:pt>
                <c:pt idx="6">
                  <c:v>#N/A</c:v>
                </c:pt>
                <c:pt idx="7">
                  <c:v>6.31</c:v>
                </c:pt>
                <c:pt idx="8">
                  <c:v>#N/A</c:v>
                </c:pt>
                <c:pt idx="9">
                  <c:v>14.97</c:v>
                </c:pt>
              </c:numCache>
            </c:numRef>
          </c:val>
          <c:extLst>
            <c:ext xmlns:c16="http://schemas.microsoft.com/office/drawing/2014/chart" uri="{C3380CC4-5D6E-409C-BE32-E72D297353CC}">
              <c16:uniqueId val="{00000009-4D9E-408D-BF31-998F43220585}"/>
            </c:ext>
          </c:extLst>
        </c:ser>
        <c:dLbls>
          <c:showLegendKey val="0"/>
          <c:showVal val="0"/>
          <c:showCatName val="0"/>
          <c:showSerName val="0"/>
          <c:showPercent val="0"/>
          <c:showBubbleSize val="0"/>
        </c:dLbls>
        <c:gapWidth val="150"/>
        <c:overlap val="100"/>
        <c:axId val="601200240"/>
        <c:axId val="601201808"/>
      </c:barChart>
      <c:catAx>
        <c:axId val="60120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1201808"/>
        <c:crosses val="autoZero"/>
        <c:auto val="1"/>
        <c:lblAlgn val="ctr"/>
        <c:lblOffset val="100"/>
        <c:tickLblSkip val="1"/>
        <c:tickMarkSkip val="1"/>
        <c:noMultiLvlLbl val="0"/>
      </c:catAx>
      <c:valAx>
        <c:axId val="60120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20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5222</c:v>
                </c:pt>
                <c:pt idx="5">
                  <c:v>5000</c:v>
                </c:pt>
                <c:pt idx="8">
                  <c:v>4805</c:v>
                </c:pt>
                <c:pt idx="11">
                  <c:v>4586</c:v>
                </c:pt>
                <c:pt idx="14">
                  <c:v>4054</c:v>
                </c:pt>
              </c:numCache>
            </c:numRef>
          </c:val>
          <c:extLst>
            <c:ext xmlns:c16="http://schemas.microsoft.com/office/drawing/2014/chart" uri="{C3380CC4-5D6E-409C-BE32-E72D297353CC}">
              <c16:uniqueId val="{00000000-99DC-44B1-9082-DFCD9F2C06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DC-44B1-9082-DFCD9F2C06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140</c:v>
                </c:pt>
                <c:pt idx="3">
                  <c:v>359</c:v>
                </c:pt>
                <c:pt idx="6">
                  <c:v>369</c:v>
                </c:pt>
                <c:pt idx="9">
                  <c:v>374</c:v>
                </c:pt>
                <c:pt idx="12">
                  <c:v>472</c:v>
                </c:pt>
              </c:numCache>
            </c:numRef>
          </c:val>
          <c:extLst>
            <c:ext xmlns:c16="http://schemas.microsoft.com/office/drawing/2014/chart" uri="{C3380CC4-5D6E-409C-BE32-E72D297353CC}">
              <c16:uniqueId val="{00000002-99DC-44B1-9082-DFCD9F2C06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35</c:v>
                </c:pt>
                <c:pt idx="6">
                  <c:v>25</c:v>
                </c:pt>
                <c:pt idx="9">
                  <c:v>22</c:v>
                </c:pt>
                <c:pt idx="12">
                  <c:v>3</c:v>
                </c:pt>
              </c:numCache>
            </c:numRef>
          </c:val>
          <c:extLst>
            <c:ext xmlns:c16="http://schemas.microsoft.com/office/drawing/2014/chart" uri="{C3380CC4-5D6E-409C-BE32-E72D297353CC}">
              <c16:uniqueId val="{00000003-99DC-44B1-9082-DFCD9F2C06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1042</c:v>
                </c:pt>
                <c:pt idx="3">
                  <c:v>995</c:v>
                </c:pt>
                <c:pt idx="6">
                  <c:v>1067</c:v>
                </c:pt>
                <c:pt idx="9">
                  <c:v>1135</c:v>
                </c:pt>
                <c:pt idx="12">
                  <c:v>931</c:v>
                </c:pt>
              </c:numCache>
            </c:numRef>
          </c:val>
          <c:extLst>
            <c:ext xmlns:c16="http://schemas.microsoft.com/office/drawing/2014/chart" uri="{C3380CC4-5D6E-409C-BE32-E72D297353CC}">
              <c16:uniqueId val="{00000004-99DC-44B1-9082-DFCD9F2C06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DC-44B1-9082-DFCD9F2C06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DC-44B1-9082-DFCD9F2C06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7314</c:v>
                </c:pt>
                <c:pt idx="3">
                  <c:v>5453</c:v>
                </c:pt>
                <c:pt idx="6">
                  <c:v>4794</c:v>
                </c:pt>
                <c:pt idx="9">
                  <c:v>4298</c:v>
                </c:pt>
                <c:pt idx="12">
                  <c:v>3953</c:v>
                </c:pt>
              </c:numCache>
            </c:numRef>
          </c:val>
          <c:extLst>
            <c:ext xmlns:c16="http://schemas.microsoft.com/office/drawing/2014/chart" uri="{C3380CC4-5D6E-409C-BE32-E72D297353CC}">
              <c16:uniqueId val="{00000007-99DC-44B1-9082-DFCD9F2C0664}"/>
            </c:ext>
          </c:extLst>
        </c:ser>
        <c:dLbls>
          <c:showLegendKey val="0"/>
          <c:showVal val="0"/>
          <c:showCatName val="0"/>
          <c:showSerName val="0"/>
          <c:showPercent val="0"/>
          <c:showBubbleSize val="0"/>
        </c:dLbls>
        <c:gapWidth val="100"/>
        <c:overlap val="100"/>
        <c:axId val="601210432"/>
        <c:axId val="601202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3309</c:v>
                </c:pt>
                <c:pt idx="2">
                  <c:v>#N/A</c:v>
                </c:pt>
                <c:pt idx="3">
                  <c:v>#N/A</c:v>
                </c:pt>
                <c:pt idx="4">
                  <c:v>1842</c:v>
                </c:pt>
                <c:pt idx="5">
                  <c:v>#N/A</c:v>
                </c:pt>
                <c:pt idx="6">
                  <c:v>#N/A</c:v>
                </c:pt>
                <c:pt idx="7">
                  <c:v>1450</c:v>
                </c:pt>
                <c:pt idx="8">
                  <c:v>#N/A</c:v>
                </c:pt>
                <c:pt idx="9">
                  <c:v>#N/A</c:v>
                </c:pt>
                <c:pt idx="10">
                  <c:v>1243</c:v>
                </c:pt>
                <c:pt idx="11">
                  <c:v>#N/A</c:v>
                </c:pt>
                <c:pt idx="12">
                  <c:v>#N/A</c:v>
                </c:pt>
                <c:pt idx="13">
                  <c:v>1305</c:v>
                </c:pt>
                <c:pt idx="14">
                  <c:v>#N/A</c:v>
                </c:pt>
              </c:numCache>
            </c:numRef>
          </c:val>
          <c:smooth val="0"/>
          <c:extLst>
            <c:ext xmlns:c16="http://schemas.microsoft.com/office/drawing/2014/chart" uri="{C3380CC4-5D6E-409C-BE32-E72D297353CC}">
              <c16:uniqueId val="{00000008-99DC-44B1-9082-DFCD9F2C0664}"/>
            </c:ext>
          </c:extLst>
        </c:ser>
        <c:dLbls>
          <c:showLegendKey val="0"/>
          <c:showVal val="0"/>
          <c:showCatName val="0"/>
          <c:showSerName val="0"/>
          <c:showPercent val="0"/>
          <c:showBubbleSize val="0"/>
        </c:dLbls>
        <c:marker val="1"/>
        <c:smooth val="0"/>
        <c:axId val="601210432"/>
        <c:axId val="601202200"/>
      </c:lineChart>
      <c:catAx>
        <c:axId val="6012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1202200"/>
        <c:crosses val="autoZero"/>
        <c:auto val="1"/>
        <c:lblAlgn val="ctr"/>
        <c:lblOffset val="100"/>
        <c:tickLblSkip val="1"/>
        <c:tickMarkSkip val="1"/>
        <c:noMultiLvlLbl val="0"/>
      </c:catAx>
      <c:valAx>
        <c:axId val="60120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21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26486</c:v>
                </c:pt>
                <c:pt idx="5">
                  <c:v>24288</c:v>
                </c:pt>
                <c:pt idx="8">
                  <c:v>23090</c:v>
                </c:pt>
                <c:pt idx="11">
                  <c:v>21905</c:v>
                </c:pt>
                <c:pt idx="14">
                  <c:v>20272</c:v>
                </c:pt>
              </c:numCache>
            </c:numRef>
          </c:val>
          <c:extLst>
            <c:ext xmlns:c16="http://schemas.microsoft.com/office/drawing/2014/chart" uri="{C3380CC4-5D6E-409C-BE32-E72D297353CC}">
              <c16:uniqueId val="{00000000-EACF-4F7C-87DA-4F9474160B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15053</c:v>
                </c:pt>
                <c:pt idx="5">
                  <c:v>14919</c:v>
                </c:pt>
                <c:pt idx="8">
                  <c:v>15613</c:v>
                </c:pt>
                <c:pt idx="11">
                  <c:v>15092</c:v>
                </c:pt>
                <c:pt idx="14">
                  <c:v>15500</c:v>
                </c:pt>
              </c:numCache>
            </c:numRef>
          </c:val>
          <c:extLst>
            <c:ext xmlns:c16="http://schemas.microsoft.com/office/drawing/2014/chart" uri="{C3380CC4-5D6E-409C-BE32-E72D297353CC}">
              <c16:uniqueId val="{00000001-EACF-4F7C-87DA-4F9474160B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13887</c:v>
                </c:pt>
                <c:pt idx="5">
                  <c:v>14166</c:v>
                </c:pt>
                <c:pt idx="8">
                  <c:v>14506</c:v>
                </c:pt>
                <c:pt idx="11">
                  <c:v>15028</c:v>
                </c:pt>
                <c:pt idx="14">
                  <c:v>16530</c:v>
                </c:pt>
              </c:numCache>
            </c:numRef>
          </c:val>
          <c:extLst>
            <c:ext xmlns:c16="http://schemas.microsoft.com/office/drawing/2014/chart" uri="{C3380CC4-5D6E-409C-BE32-E72D297353CC}">
              <c16:uniqueId val="{00000002-EACF-4F7C-87DA-4F9474160B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CF-4F7C-87DA-4F9474160B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CF-4F7C-87DA-4F9474160B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c:v>
                </c:pt>
                <c:pt idx="3">
                  <c:v>11</c:v>
                </c:pt>
                <c:pt idx="6">
                  <c:v>60</c:v>
                </c:pt>
                <c:pt idx="9">
                  <c:v>56</c:v>
                </c:pt>
                <c:pt idx="12">
                  <c:v>52</c:v>
                </c:pt>
              </c:numCache>
            </c:numRef>
          </c:val>
          <c:extLst>
            <c:ext xmlns:c16="http://schemas.microsoft.com/office/drawing/2014/chart" uri="{C3380CC4-5D6E-409C-BE32-E72D297353CC}">
              <c16:uniqueId val="{00000005-EACF-4F7C-87DA-4F9474160B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4703</c:v>
                </c:pt>
                <c:pt idx="3">
                  <c:v>4500</c:v>
                </c:pt>
                <c:pt idx="6">
                  <c:v>4723</c:v>
                </c:pt>
                <c:pt idx="9">
                  <c:v>4611</c:v>
                </c:pt>
                <c:pt idx="12">
                  <c:v>4462</c:v>
                </c:pt>
              </c:numCache>
            </c:numRef>
          </c:val>
          <c:extLst>
            <c:ext xmlns:c16="http://schemas.microsoft.com/office/drawing/2014/chart" uri="{C3380CC4-5D6E-409C-BE32-E72D297353CC}">
              <c16:uniqueId val="{00000006-EACF-4F7C-87DA-4F9474160B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c:v>
                </c:pt>
                <c:pt idx="3">
                  <c:v>73</c:v>
                </c:pt>
                <c:pt idx="6">
                  <c:v>49</c:v>
                </c:pt>
                <c:pt idx="9">
                  <c:v>27</c:v>
                </c:pt>
                <c:pt idx="12">
                  <c:v>25</c:v>
                </c:pt>
              </c:numCache>
            </c:numRef>
          </c:val>
          <c:extLst>
            <c:ext xmlns:c16="http://schemas.microsoft.com/office/drawing/2014/chart" uri="{C3380CC4-5D6E-409C-BE32-E72D297353CC}">
              <c16:uniqueId val="{00000007-EACF-4F7C-87DA-4F9474160B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8910</c:v>
                </c:pt>
                <c:pt idx="3">
                  <c:v>9552</c:v>
                </c:pt>
                <c:pt idx="6">
                  <c:v>10334</c:v>
                </c:pt>
                <c:pt idx="9">
                  <c:v>10835</c:v>
                </c:pt>
                <c:pt idx="12">
                  <c:v>10006</c:v>
                </c:pt>
              </c:numCache>
            </c:numRef>
          </c:val>
          <c:extLst>
            <c:ext xmlns:c16="http://schemas.microsoft.com/office/drawing/2014/chart" uri="{C3380CC4-5D6E-409C-BE32-E72D297353CC}">
              <c16:uniqueId val="{00000008-EACF-4F7C-87DA-4F9474160B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6402</c:v>
                </c:pt>
                <c:pt idx="3">
                  <c:v>5743</c:v>
                </c:pt>
                <c:pt idx="6">
                  <c:v>5074</c:v>
                </c:pt>
                <c:pt idx="9">
                  <c:v>4051</c:v>
                </c:pt>
                <c:pt idx="12">
                  <c:v>3357</c:v>
                </c:pt>
              </c:numCache>
            </c:numRef>
          </c:val>
          <c:extLst>
            <c:ext xmlns:c16="http://schemas.microsoft.com/office/drawing/2014/chart" uri="{C3380CC4-5D6E-409C-BE32-E72D297353CC}">
              <c16:uniqueId val="{00000009-EACF-4F7C-87DA-4F9474160B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53008</c:v>
                </c:pt>
                <c:pt idx="3">
                  <c:v>52638</c:v>
                </c:pt>
                <c:pt idx="6">
                  <c:v>50532</c:v>
                </c:pt>
                <c:pt idx="9">
                  <c:v>53322</c:v>
                </c:pt>
                <c:pt idx="12">
                  <c:v>52013</c:v>
                </c:pt>
              </c:numCache>
            </c:numRef>
          </c:val>
          <c:extLst>
            <c:ext xmlns:c16="http://schemas.microsoft.com/office/drawing/2014/chart" uri="{C3380CC4-5D6E-409C-BE32-E72D297353CC}">
              <c16:uniqueId val="{0000000A-EACF-4F7C-87DA-4F9474160B3C}"/>
            </c:ext>
          </c:extLst>
        </c:ser>
        <c:dLbls>
          <c:showLegendKey val="0"/>
          <c:showVal val="0"/>
          <c:showCatName val="0"/>
          <c:showSerName val="0"/>
          <c:showPercent val="0"/>
          <c:showBubbleSize val="0"/>
        </c:dLbls>
        <c:gapWidth val="100"/>
        <c:overlap val="100"/>
        <c:axId val="601206120"/>
        <c:axId val="60120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17711</c:v>
                </c:pt>
                <c:pt idx="2">
                  <c:v>#N/A</c:v>
                </c:pt>
                <c:pt idx="3">
                  <c:v>#N/A</c:v>
                </c:pt>
                <c:pt idx="4">
                  <c:v>19144</c:v>
                </c:pt>
                <c:pt idx="5">
                  <c:v>#N/A</c:v>
                </c:pt>
                <c:pt idx="6">
                  <c:v>#N/A</c:v>
                </c:pt>
                <c:pt idx="7">
                  <c:v>17564</c:v>
                </c:pt>
                <c:pt idx="8">
                  <c:v>#N/A</c:v>
                </c:pt>
                <c:pt idx="9">
                  <c:v>#N/A</c:v>
                </c:pt>
                <c:pt idx="10">
                  <c:v>20878</c:v>
                </c:pt>
                <c:pt idx="11">
                  <c:v>#N/A</c:v>
                </c:pt>
                <c:pt idx="12">
                  <c:v>#N/A</c:v>
                </c:pt>
                <c:pt idx="13">
                  <c:v>17614</c:v>
                </c:pt>
                <c:pt idx="14">
                  <c:v>#N/A</c:v>
                </c:pt>
              </c:numCache>
            </c:numRef>
          </c:val>
          <c:smooth val="0"/>
          <c:extLst>
            <c:ext xmlns:c16="http://schemas.microsoft.com/office/drawing/2014/chart" uri="{C3380CC4-5D6E-409C-BE32-E72D297353CC}">
              <c16:uniqueId val="{0000000B-EACF-4F7C-87DA-4F9474160B3C}"/>
            </c:ext>
          </c:extLst>
        </c:ser>
        <c:dLbls>
          <c:showLegendKey val="0"/>
          <c:showVal val="0"/>
          <c:showCatName val="0"/>
          <c:showSerName val="0"/>
          <c:showPercent val="0"/>
          <c:showBubbleSize val="0"/>
        </c:dLbls>
        <c:marker val="1"/>
        <c:smooth val="0"/>
        <c:axId val="601206120"/>
        <c:axId val="601203376"/>
      </c:lineChart>
      <c:catAx>
        <c:axId val="60120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1203376"/>
        <c:crosses val="autoZero"/>
        <c:auto val="1"/>
        <c:lblAlgn val="ctr"/>
        <c:lblOffset val="100"/>
        <c:tickLblSkip val="1"/>
        <c:tickMarkSkip val="1"/>
        <c:noMultiLvlLbl val="0"/>
      </c:catAx>
      <c:valAx>
        <c:axId val="60120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120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7368</c:v>
                </c:pt>
                <c:pt idx="1">
                  <c:v>7771</c:v>
                </c:pt>
                <c:pt idx="2">
                  <c:v>8943</c:v>
                </c:pt>
              </c:numCache>
            </c:numRef>
          </c:val>
          <c:extLst>
            <c:ext xmlns:c16="http://schemas.microsoft.com/office/drawing/2014/chart" uri="{C3380CC4-5D6E-409C-BE32-E72D297353CC}">
              <c16:uniqueId val="{00000000-812D-4DB1-8D1F-D6691E055A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1504</c:v>
                </c:pt>
                <c:pt idx="1">
                  <c:v>1706</c:v>
                </c:pt>
                <c:pt idx="2">
                  <c:v>2106</c:v>
                </c:pt>
              </c:numCache>
            </c:numRef>
          </c:val>
          <c:extLst>
            <c:ext xmlns:c16="http://schemas.microsoft.com/office/drawing/2014/chart" uri="{C3380CC4-5D6E-409C-BE32-E72D297353CC}">
              <c16:uniqueId val="{00000001-812D-4DB1-8D1F-D6691E055A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4179</c:v>
                </c:pt>
                <c:pt idx="1">
                  <c:v>4071</c:v>
                </c:pt>
                <c:pt idx="2">
                  <c:v>3994</c:v>
                </c:pt>
              </c:numCache>
            </c:numRef>
          </c:val>
          <c:extLst>
            <c:ext xmlns:c16="http://schemas.microsoft.com/office/drawing/2014/chart" uri="{C3380CC4-5D6E-409C-BE32-E72D297353CC}">
              <c16:uniqueId val="{00000002-812D-4DB1-8D1F-D6691E055A58}"/>
            </c:ext>
          </c:extLst>
        </c:ser>
        <c:dLbls>
          <c:showLegendKey val="0"/>
          <c:showVal val="0"/>
          <c:showCatName val="0"/>
          <c:showSerName val="0"/>
          <c:showPercent val="0"/>
          <c:showBubbleSize val="0"/>
        </c:dLbls>
        <c:gapWidth val="120"/>
        <c:overlap val="100"/>
        <c:axId val="601209256"/>
        <c:axId val="601204160"/>
      </c:barChart>
      <c:catAx>
        <c:axId val="601209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1204160"/>
        <c:crosses val="autoZero"/>
        <c:auto val="1"/>
        <c:lblAlgn val="ctr"/>
        <c:lblOffset val="100"/>
        <c:tickLblSkip val="1"/>
        <c:tickMarkSkip val="1"/>
        <c:noMultiLvlLbl val="0"/>
      </c:catAx>
      <c:valAx>
        <c:axId val="601204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1209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{D0DC018D-16A3-4C38-8052-B08AC75CF3C5}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1F-4BD5-B34D-F7458DF741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{BB75904C-2BEB-4D11-AA9E-DA71DAA32B50}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1F-4BD5-B34D-F7458DF741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{9074DE02-DFF2-44CA-A751-672C86E9026D}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1F-4BD5-B34D-F7458DF741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{7369FCF0-49B2-49B9-93DB-19B367CA9443}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1F-4BD5-B34D-F7458DF741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{EF2FE7A1-8AC2-4111-BF20-7DB28145A71D}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1F-4BD5-B34D-F7458DF74157}"/>
                </c:ext>
              </c:extLst>
            </c:dLbl>
            <c:dLbl>
              <c:idx val="8"/>
              <c:layout>
                <c:manualLayout>
                  <c:x val="-3.715522882621783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{65ACE526-787F-4DB6-B3EF-46E932CACB97}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1F-4BD5-B34D-F7458DF74157}"/>
                </c:ext>
              </c:extLst>
            </c:dLbl>
            <c:dLbl>
              <c:idx val="16"/>
              <c:layout>
                <c:manualLayout>
                  <c:x val="-3.696105409721055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{3F3B1864-FC4D-4FE5-8AF8-AA529E80BA50}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1F-4BD5-B34D-F7458DF74157}"/>
                </c:ext>
              </c:extLst>
            </c:dLbl>
            <c:dLbl>
              <c:idx val="24"/>
              <c:layout>
                <c:manualLayout>
                  <c:x val="-2.70057222935887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{A2F05F6D-3F23-4AC9-B68F-0ECD461021BB}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1F-4BD5-B34D-F7458DF74157}"/>
                </c:ext>
              </c:extLst>
            </c:dLbl>
            <c:dLbl>
              <c:idx val="32"/>
              <c:layout>
                <c:manualLayout>
                  <c:x val="-2.7070447203257901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{4755D670-540A-4D22-9927-F873CDE89B70}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1F-4BD5-B34D-F7458DF741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69.900000000000006</c:v>
                </c:pt>
                <c:pt idx="8">
                  <c:v>63.9</c:v>
                </c:pt>
                <c:pt idx="16">
                  <c:v>64.900000000000006</c:v>
                </c:pt>
                <c:pt idx="24">
                  <c:v>63.3</c:v>
                </c:pt>
                <c:pt idx="32">
                  <c:v>64.3</c:v>
                </c:pt>
              </c:numCache>
            </c:numRef>
          </c:xVal>
          <c:yVal>
            <c:numRef>
              <c:f>公会計指標分析・財政指標組合せ分析表!$BP$51:$DC$51</c:f>
              <c:numCache>
                <c:formatCode>#,##0.0;"▲ "#,##0.0</c:formatCode>
                <c:ptCount val="40"/>
                <c:pt idx="0">
                  <c:v>90.4</c:v>
                </c:pt>
                <c:pt idx="8">
                  <c:v>97</c:v>
                </c:pt>
                <c:pt idx="16">
                  <c:v>85.5</c:v>
                </c:pt>
                <c:pt idx="24">
                  <c:v>97.7</c:v>
                </c:pt>
                <c:pt idx="32">
                  <c:v>83.4</c:v>
                </c:pt>
              </c:numCache>
            </c:numRef>
          </c:yVal>
          <c:smooth val="0"/>
          <c:extLst>
            <c:ext xmlns:c16="http://schemas.microsoft.com/office/drawing/2014/chart" uri="{C3380CC4-5D6E-409C-BE32-E72D297353CC}">
              <c16:uniqueId val="{00000009-541F-4BD5-B34D-F7458DF741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{C5A2A1CA-F558-4A67-AA1A-FFC3FE6C7746}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1F-4BD5-B34D-F7458DF741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{BF75AC40-838C-4EFC-9D2B-C4C7AA627838}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1F-4BD5-B34D-F7458DF741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{546190E4-61DE-4741-B672-DC2E67DE88E9}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1F-4BD5-B34D-F7458DF741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{BDDE3513-0754-4088-A72D-60FCF30B9FCE}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1F-4BD5-B34D-F7458DF741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{B6B038CE-417A-4F03-BD90-51B69BB4448A}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1F-4BD5-B34D-F7458DF7415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{2A6758BA-BE09-435D-AF50-A4ADAB0E70FB}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1F-4BD5-B34D-F7458DF7415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{C11AA3D7-D005-4C10-BA10-313A17668A43}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1F-4BD5-B34D-F7458DF7415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{6620F965-7AF5-4E1F-A6DE-A4FEB448A1EB}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1F-4BD5-B34D-F7458DF7415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{CE8B8DFA-BE12-4312-8A33-03C2D832D1E9}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1F-4BD5-B34D-F7458DF741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41F-4BD5-B34D-F7458DF7415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{3AE0E455-CB4E-440F-BA98-4BB73BBDE660}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C7F-4EFE-940A-944D5B86C5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{0574FAF1-D157-4570-A7E0-EAED1E389A5E}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7F-4EFE-940A-944D5B86C5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{919A7566-250C-4157-A194-C12834F15784}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7F-4EFE-940A-944D5B86C5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{763FEA80-ED17-42F0-B985-02D5D580D634}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7F-4EFE-940A-944D5B86C5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{2EA3A762-7EFB-4301-944F-FDD1A0FECCF1}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7F-4EFE-940A-944D5B86C59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{D57A3931-15E8-4606-A2D1-7A42B8C131EB}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C7F-4EFE-940A-944D5B86C59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{7EF8C896-6FAD-4CED-81AC-AED6EF8AB66C}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C7F-4EFE-940A-944D5B86C59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{2EF95C0F-7CDA-4C2E-A933-874BBA7563A4}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C7F-4EFE-940A-944D5B86C59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{9F95B635-CBB1-452C-BE1B-5299865734AA}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C7F-4EFE-940A-944D5B86C5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10.6</c:v>
                </c:pt>
                <c:pt idx="16">
                  <c:v>11</c:v>
                </c:pt>
                <c:pt idx="24">
                  <c:v>7.4</c:v>
                </c:pt>
                <c:pt idx="32">
                  <c:v>6.3</c:v>
                </c:pt>
              </c:numCache>
            </c:numRef>
          </c:xVal>
          <c:yVal>
            <c:numRef>
              <c:f>公会計指標分析・財政指標組合せ分析表!$BP$73:$DC$73</c:f>
              <c:numCache>
                <c:formatCode>#,##0.0;"▲ "#,##0.0</c:formatCode>
                <c:ptCount val="40"/>
                <c:pt idx="0">
                  <c:v>90.4</c:v>
                </c:pt>
                <c:pt idx="8">
                  <c:v>97</c:v>
                </c:pt>
                <c:pt idx="16">
                  <c:v>85.5</c:v>
                </c:pt>
                <c:pt idx="24">
                  <c:v>97.7</c:v>
                </c:pt>
                <c:pt idx="32">
                  <c:v>83.4</c:v>
                </c:pt>
              </c:numCache>
            </c:numRef>
          </c:yVal>
          <c:smooth val="0"/>
          <c:extLst>
            <c:ext xmlns:c16="http://schemas.microsoft.com/office/drawing/2014/chart" uri="{C3380CC4-5D6E-409C-BE32-E72D297353CC}">
              <c16:uniqueId val="{00000009-5C7F-4EFE-940A-944D5B86C5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{6A0D3A6A-5CA7-4296-9F4D-52B5A23D2FF0}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C7F-4EFE-940A-944D5B86C5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{81A7AB26-04F3-4D9A-A7B6-D339857E1009}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7F-4EFE-940A-944D5B86C5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{5AB6EBA1-DA74-46F4-8F97-576ED6757BF1}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7F-4EFE-940A-944D5B86C5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{D275E895-863A-45D0-A31F-8899BEE26B1A}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7F-4EFE-940A-944D5B86C5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{3A10E7C0-9E90-423C-AD5C-C20CA78579E0}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7F-4EFE-940A-944D5B86C59F}"/>
                </c:ext>
              </c:extLst>
            </c:dLbl>
            <c:dLbl>
              <c:idx val="8"/>
              <c:layout>
                <c:manualLayout>
                  <c:x val="-3.9042684986077797E-2"/>
                  <c:y val="-4.361253833292120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{580200D6-D62B-4ED3-BA69-345D1AA2802C}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C7F-4EFE-940A-944D5B86C59F}"/>
                </c:ext>
              </c:extLst>
            </c:dLbl>
            <c:dLbl>
              <c:idx val="16"/>
              <c:layout>
                <c:manualLayout>
                  <c:x val="-2.4225649358108552E-2"/>
                  <c:y val="-5.8416734764611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{837D1F45-2D56-49C7-800B-5BFFA5F898A8}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C7F-4EFE-940A-944D5B86C59F}"/>
                </c:ext>
              </c:extLst>
            </c:dLbl>
            <c:dLbl>
              <c:idx val="24"/>
              <c:layout>
                <c:manualLayout>
                  <c:x val="-3.1570342725075584E-2"/>
                  <c:y val="-8.522049692206420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{3DD80868-454B-4B9C-A075-D2D8691FD666}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C7F-4EFE-940A-944D5B86C59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{A9848AC3-F8FC-43D4-8ED5-1F89E3A5920E}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C7F-4EFE-940A-944D5B86C5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C7F-4EFE-940A-944D5B86C59F}"/>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55FB9CC-3DAB-4476-A9EE-BD5AEA50409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C2F1334-B301-4FBE-A7AA-B7FCD93F934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平成２９年度においては、公共用地取得費特別会計において地方債の満期一括償還があったため、元利償還金が増加した。</a:t>
          </a:r>
        </a:p>
        <a:p>
          <a:r>
            <a:rPr kumimoji="1" lang="ja-JP" altLang="en-US" sz="1400">
              <a:latin typeface="ＭＳ ゴシック" pitchFamily="49" charset="-128"/>
              <a:ea typeface="ＭＳ ゴシック" pitchFamily="49" charset="-128"/>
            </a:rPr>
            <a:t>今後、新たに市債を活用する事業も多く予定していることから、数年間は横ばいで推移する見通しである。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将来負担額の大きな割合を占める地方債残高は、ここ数年間は、借換抑制や繰上償還などにより、大きく減少してきた。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は、地方債の満期一括償還を行ったため減少している。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令和２年度は、山手・精道中学校の建替工事及び認定こども園新設工事により新たに地方債を発行したため、地方債残高が増加し、将来負担率が悪化していたが、令和３年度は償還額が借入額を上回り市債残高が減少したことから改善している。</a:t>
          </a:r>
        </a:p>
        <a:p>
          <a:r>
            <a:rPr kumimoji="1" lang="ja-JP" altLang="en-US" sz="1400">
              <a:latin typeface="ＭＳ ゴシック" pitchFamily="49" charset="-128"/>
              <a:ea typeface="ＭＳ ゴシック" pitchFamily="49" charset="-128"/>
            </a:rPr>
            <a:t>今後も、計画的な地方債の発行等により将来負担額が増加しないように努め、将来負担の健全化を図る。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令和３年度は、公共施設等整備基金をはじめ特定目的基金全体で約２．３億円取り崩したが、基金の運用利子や寄附金等により約１７．２億円積み立てたことにより全体として約１４．９億円増加している。</a:t>
          </a:r>
        </a:p>
        <a:p>
          <a:r>
            <a:rPr kumimoji="1" lang="ja-JP" altLang="en-US" sz="1300">
              <a:solidFill>
                <a:schemeClr val="accent1">
                  <a:lumMod val="75000"/>
                </a:schemeClr>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特定目的基金の一部は、使途を明示したふるさと寄附金を募っているため、一時的には積立てられるが、事業進捗に合わせて取り崩していくため、中長期的には減少傾向にある。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公共施設整備基金：教育文化および社会福祉その他の都市施設の整備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長寿社会福祉基金：長寿社会に向けて、在宅福祉の持続的向上を図り、高齢者及び障害者等にとって住みよい地域福祉社会の実現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西田房子福祉基金：高齢者福祉（権利擁護施策）の向上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職員の退職手当基金：職員の退職手当支給の財源を積み立てる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スポーツ振興基金：スポーツ振興を目的とする事業の推進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公共施設整備基金：開発指導関連事業寄附金や森林環境譲与税等により０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６億円積立てた一方、大気汚染対策緑地建設事業（総合公園）の割賦負担金に充てるため約２億円取り崩したことにより、差引き１．４億円の減少。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指定管理者からの修繕積立金やふるさと寄附金は、各基金に積み立てているため、基金の目的や積立ての経緯を踏まえて取崩しを行う。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令和３年度は、取崩しが不要となり、決算剰余金等を約１１．７億円積立てたことにより増加した。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災害等への備えのため、決算状況を踏まえつつ将来負担とのバランスを見ながら、可能な範囲で積み立てていくこととしている。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令和３年度は、取崩しを行うべき事業（償還）がなく、今後の方針のとおり、決算剰余金を約４億円積み立てたことで増加した。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令和６年度に公共用地取得費特別会計における地方債の一括償還を予定しているため、それに備えて毎年度計画的に積立てを行う予定としている。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と同程度である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においては昭和４０年代から５０年代に多くの公共施設を整備しており，今後，これらの施設を含む建替えや大規模修繕などが必要となることから，芦屋市公共施設等総合管理計画（平成２９年３月策定）及び公共施設の最適化構想（令和３年３月策定）に基づき，公共施設等の果たす役割や機能面の見直しを含めた長期的な視点を持って公共施設等の適正管理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27125" y="670687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772811" y="66168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27125" y="61785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772811" y="60885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27125" y="56502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772811" y="55602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27125" y="512572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772811" y="50319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206240" y="521366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258945" y="653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119245" y="65298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258945" y="499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119245" y="52136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25894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3537585" y="5949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2867025" y="5905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196465" y="5868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11271</xdr:rowOff>
    </xdr:from>
    <xdr:to>
      <xdr:col>23</xdr:col>
      <xdr:colOff>136525</xdr:colOff>
      <xdr:row>31</xdr:row>
      <xdr:rowOff>112871</xdr:rowOff>
    </xdr:to>
    <xdr:sp macro="" textlink="">
      <xdr:nvSpPr>
        <xdr:cNvPr id="85" name="楕円 84"/>
        <xdr:cNvSpPr/>
      </xdr:nvSpPr>
      <xdr:spPr>
        <a:xfrm>
          <a:off x="4157345" y="59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161148</xdr:rowOff>
    </xdr:from>
    <xdr:ext cx="405111" cy="259045"/>
    <xdr:sp macro="" textlink="">
      <xdr:nvSpPr>
        <xdr:cNvPr id="86" name="有形固定資産減価償却率該当値テキスト"/>
        <xdr:cNvSpPr txBox="1"/>
      </xdr:nvSpPr>
      <xdr:spPr>
        <a:xfrm>
          <a:off x="4258945" y="595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155734</xdr:rowOff>
    </xdr:from>
    <xdr:to>
      <xdr:col>19</xdr:col>
      <xdr:colOff>187325</xdr:colOff>
      <xdr:row>31</xdr:row>
      <xdr:rowOff>85884</xdr:rowOff>
    </xdr:to>
    <xdr:sp macro="" textlink="">
      <xdr:nvSpPr>
        <xdr:cNvPr id="87" name="楕円 86"/>
        <xdr:cNvSpPr/>
      </xdr:nvSpPr>
      <xdr:spPr>
        <a:xfrm>
          <a:off x="3537585" y="5954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35084</xdr:rowOff>
    </xdr:from>
    <xdr:to>
      <xdr:col>23</xdr:col>
      <xdr:colOff>85725</xdr:colOff>
      <xdr:row>31</xdr:row>
      <xdr:rowOff>62071</xdr:rowOff>
    </xdr:to>
    <xdr:cxnSp macro="">
      <xdr:nvCxnSpPr>
        <xdr:cNvPr id="88" name="直線コネクタ 87"/>
        <xdr:cNvCxnSpPr/>
      </xdr:nvCxnSpPr>
      <xdr:spPr>
        <a:xfrm>
          <a:off x="3588385" y="6001544"/>
          <a:ext cx="61976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27464</xdr:rowOff>
    </xdr:from>
    <xdr:to>
      <xdr:col>15</xdr:col>
      <xdr:colOff>187325</xdr:colOff>
      <xdr:row>31</xdr:row>
      <xdr:rowOff>129064</xdr:rowOff>
    </xdr:to>
    <xdr:sp macro="" textlink="">
      <xdr:nvSpPr>
        <xdr:cNvPr id="89" name="楕円 88"/>
        <xdr:cNvSpPr/>
      </xdr:nvSpPr>
      <xdr:spPr>
        <a:xfrm>
          <a:off x="2867025" y="5993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35084</xdr:rowOff>
    </xdr:from>
    <xdr:to>
      <xdr:col>19</xdr:col>
      <xdr:colOff>136525</xdr:colOff>
      <xdr:row>31</xdr:row>
      <xdr:rowOff>78264</xdr:rowOff>
    </xdr:to>
    <xdr:cxnSp macro="">
      <xdr:nvCxnSpPr>
        <xdr:cNvPr id="90" name="直線コネクタ 89"/>
        <xdr:cNvCxnSpPr/>
      </xdr:nvCxnSpPr>
      <xdr:spPr>
        <a:xfrm flipV="1">
          <a:off x="2917825" y="6001544"/>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476</xdr:rowOff>
    </xdr:from>
    <xdr:to>
      <xdr:col>11</xdr:col>
      <xdr:colOff>187325</xdr:colOff>
      <xdr:row>31</xdr:row>
      <xdr:rowOff>102076</xdr:rowOff>
    </xdr:to>
    <xdr:sp macro="" textlink="">
      <xdr:nvSpPr>
        <xdr:cNvPr id="91" name="楕円 90"/>
        <xdr:cNvSpPr/>
      </xdr:nvSpPr>
      <xdr:spPr>
        <a:xfrm>
          <a:off x="2196465" y="5966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51276</xdr:rowOff>
    </xdr:from>
    <xdr:to>
      <xdr:col>15</xdr:col>
      <xdr:colOff>136525</xdr:colOff>
      <xdr:row>31</xdr:row>
      <xdr:rowOff>78264</xdr:rowOff>
    </xdr:to>
    <xdr:cxnSp macro="">
      <xdr:nvCxnSpPr>
        <xdr:cNvPr id="92" name="直線コネクタ 91"/>
        <xdr:cNvCxnSpPr/>
      </xdr:nvCxnSpPr>
      <xdr:spPr>
        <a:xfrm>
          <a:off x="2247265" y="6017736"/>
          <a:ext cx="6705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162401</xdr:rowOff>
    </xdr:from>
    <xdr:to>
      <xdr:col>7</xdr:col>
      <xdr:colOff>187325</xdr:colOff>
      <xdr:row>32</xdr:row>
      <xdr:rowOff>92551</xdr:rowOff>
    </xdr:to>
    <xdr:sp macro="" textlink="">
      <xdr:nvSpPr>
        <xdr:cNvPr id="93" name="楕円 92"/>
        <xdr:cNvSpPr/>
      </xdr:nvSpPr>
      <xdr:spPr>
        <a:xfrm>
          <a:off x="1525905" y="6128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51276</xdr:rowOff>
    </xdr:from>
    <xdr:to>
      <xdr:col>11</xdr:col>
      <xdr:colOff>136525</xdr:colOff>
      <xdr:row>32</xdr:row>
      <xdr:rowOff>41751</xdr:rowOff>
    </xdr:to>
    <xdr:cxnSp macro="">
      <xdr:nvCxnSpPr>
        <xdr:cNvPr id="94" name="直線コネクタ 93"/>
        <xdr:cNvCxnSpPr/>
      </xdr:nvCxnSpPr>
      <xdr:spPr>
        <a:xfrm flipV="1">
          <a:off x="1576705" y="6017736"/>
          <a:ext cx="67056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395989" y="572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2738129" y="568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067569" y="564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397009" y="563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77011</xdr:rowOff>
    </xdr:from>
    <xdr:ext cx="405111" cy="259045"/>
    <xdr:sp macro="" textlink="">
      <xdr:nvSpPr>
        <xdr:cNvPr id="99" name="n_1mainValue有形固定資産減価償却率"/>
        <xdr:cNvSpPr txBox="1"/>
      </xdr:nvSpPr>
      <xdr:spPr>
        <a:xfrm>
          <a:off x="3395989" y="604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120191</xdr:rowOff>
    </xdr:from>
    <xdr:ext cx="405111" cy="259045"/>
    <xdr:sp macro="" textlink="">
      <xdr:nvSpPr>
        <xdr:cNvPr id="100" name="n_2mainValue有形固定資産減価償却率"/>
        <xdr:cNvSpPr txBox="1"/>
      </xdr:nvSpPr>
      <xdr:spPr>
        <a:xfrm>
          <a:off x="2738129" y="608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93203</xdr:rowOff>
    </xdr:from>
    <xdr:ext cx="405111" cy="259045"/>
    <xdr:sp macro="" textlink="">
      <xdr:nvSpPr>
        <xdr:cNvPr id="101" name="n_3mainValue有形固定資産減価償却率"/>
        <xdr:cNvSpPr txBox="1"/>
      </xdr:nvSpPr>
      <xdr:spPr>
        <a:xfrm>
          <a:off x="2067569" y="605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83678</xdr:rowOff>
    </xdr:from>
    <xdr:ext cx="405111" cy="259045"/>
    <xdr:sp macro="" textlink="">
      <xdr:nvSpPr>
        <xdr:cNvPr id="102" name="n_4mainValue有形固定資産減価償却率"/>
        <xdr:cNvSpPr txBox="1"/>
      </xdr:nvSpPr>
      <xdr:spPr>
        <a:xfrm>
          <a:off x="1397009" y="6217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債務償還比率は類似団体よりやや高い水準にある。本市においては阪神・淡路大震災に係る地方債により，一般会計の地方債残高が平成１３年度には１，１１９億円となったが，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借換抑制や繰上償還，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公共事業を控えることなどにより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，近年では５００億円程度まで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縮減することができた。公共施設の老朽化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対策や駅前再開発事業等により地方債の発行が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見込まれるが，事業の精査により地方債の抑制を行い，将来負担額の減少に努める。なお，令和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地方債残高の減少及び充当可能基金の増加等により数値が減少した。</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3027660" y="516046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3080365" y="6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2963525" y="651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3080365" y="565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3001625" y="5799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2359005" y="605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1688445" y="6073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1017885" y="608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0347325" y="61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161054</xdr:rowOff>
    </xdr:from>
    <xdr:to>
      <xdr:col>76</xdr:col>
      <xdr:colOff>73025</xdr:colOff>
      <xdr:row>31</xdr:row>
      <xdr:rowOff>91204</xdr:rowOff>
    </xdr:to>
    <xdr:sp macro="" textlink="">
      <xdr:nvSpPr>
        <xdr:cNvPr id="149" name="楕円 148"/>
        <xdr:cNvSpPr/>
      </xdr:nvSpPr>
      <xdr:spPr>
        <a:xfrm>
          <a:off x="13001625" y="5959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139481</xdr:rowOff>
    </xdr:from>
    <xdr:ext cx="469744" cy="259045"/>
    <xdr:sp macro="" textlink="">
      <xdr:nvSpPr>
        <xdr:cNvPr id="150" name="債務償還比率該当値テキスト"/>
        <xdr:cNvSpPr txBox="1"/>
      </xdr:nvSpPr>
      <xdr:spPr>
        <a:xfrm>
          <a:off x="13080365" y="59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66131</xdr:rowOff>
    </xdr:from>
    <xdr:to>
      <xdr:col>72</xdr:col>
      <xdr:colOff>123825</xdr:colOff>
      <xdr:row>32</xdr:row>
      <xdr:rowOff>167731</xdr:rowOff>
    </xdr:to>
    <xdr:sp macro="" textlink="">
      <xdr:nvSpPr>
        <xdr:cNvPr id="151" name="楕円 150"/>
        <xdr:cNvSpPr/>
      </xdr:nvSpPr>
      <xdr:spPr>
        <a:xfrm>
          <a:off x="12359005" y="62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40404</xdr:rowOff>
    </xdr:from>
    <xdr:to>
      <xdr:col>76</xdr:col>
      <xdr:colOff>22225</xdr:colOff>
      <xdr:row>32</xdr:row>
      <xdr:rowOff>116931</xdr:rowOff>
    </xdr:to>
    <xdr:cxnSp macro="">
      <xdr:nvCxnSpPr>
        <xdr:cNvPr id="152" name="直線コネクタ 151"/>
        <xdr:cNvCxnSpPr/>
      </xdr:nvCxnSpPr>
      <xdr:spPr>
        <a:xfrm flipV="1">
          <a:off x="12409805" y="6006864"/>
          <a:ext cx="61976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92928</xdr:rowOff>
    </xdr:from>
    <xdr:to>
      <xdr:col>68</xdr:col>
      <xdr:colOff>123825</xdr:colOff>
      <xdr:row>32</xdr:row>
      <xdr:rowOff>23078</xdr:rowOff>
    </xdr:to>
    <xdr:sp macro="" textlink="">
      <xdr:nvSpPr>
        <xdr:cNvPr id="153" name="楕円 152"/>
        <xdr:cNvSpPr/>
      </xdr:nvSpPr>
      <xdr:spPr>
        <a:xfrm>
          <a:off x="11688445" y="6059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143728</xdr:rowOff>
    </xdr:from>
    <xdr:to>
      <xdr:col>72</xdr:col>
      <xdr:colOff>73025</xdr:colOff>
      <xdr:row>32</xdr:row>
      <xdr:rowOff>116931</xdr:rowOff>
    </xdr:to>
    <xdr:cxnSp macro="">
      <xdr:nvCxnSpPr>
        <xdr:cNvPr id="154" name="直線コネクタ 153"/>
        <xdr:cNvCxnSpPr/>
      </xdr:nvCxnSpPr>
      <xdr:spPr>
        <a:xfrm>
          <a:off x="11739245" y="6110188"/>
          <a:ext cx="67056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16818</xdr:rowOff>
    </xdr:from>
    <xdr:to>
      <xdr:col>64</xdr:col>
      <xdr:colOff>123825</xdr:colOff>
      <xdr:row>33</xdr:row>
      <xdr:rowOff>118418</xdr:rowOff>
    </xdr:to>
    <xdr:sp macro="" textlink="">
      <xdr:nvSpPr>
        <xdr:cNvPr id="155" name="楕円 154"/>
        <xdr:cNvSpPr/>
      </xdr:nvSpPr>
      <xdr:spPr>
        <a:xfrm>
          <a:off x="11017885" y="63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143728</xdr:rowOff>
    </xdr:from>
    <xdr:to>
      <xdr:col>68</xdr:col>
      <xdr:colOff>73025</xdr:colOff>
      <xdr:row>33</xdr:row>
      <xdr:rowOff>67618</xdr:rowOff>
    </xdr:to>
    <xdr:cxnSp macro="">
      <xdr:nvCxnSpPr>
        <xdr:cNvPr id="156" name="直線コネクタ 155"/>
        <xdr:cNvCxnSpPr/>
      </xdr:nvCxnSpPr>
      <xdr:spPr>
        <a:xfrm flipV="1">
          <a:off x="11068685" y="6110188"/>
          <a:ext cx="670560" cy="25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42608</xdr:rowOff>
    </xdr:from>
    <xdr:to>
      <xdr:col>60</xdr:col>
      <xdr:colOff>123825</xdr:colOff>
      <xdr:row>34</xdr:row>
      <xdr:rowOff>144208</xdr:rowOff>
    </xdr:to>
    <xdr:sp macro="" textlink="">
      <xdr:nvSpPr>
        <xdr:cNvPr id="157" name="楕円 156"/>
        <xdr:cNvSpPr/>
      </xdr:nvSpPr>
      <xdr:spPr>
        <a:xfrm>
          <a:off x="10347325" y="65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67618</xdr:rowOff>
    </xdr:from>
    <xdr:to>
      <xdr:col>64</xdr:col>
      <xdr:colOff>73025</xdr:colOff>
      <xdr:row>34</xdr:row>
      <xdr:rowOff>93408</xdr:rowOff>
    </xdr:to>
    <xdr:cxnSp macro="">
      <xdr:nvCxnSpPr>
        <xdr:cNvPr id="158" name="直線コネクタ 157"/>
        <xdr:cNvCxnSpPr/>
      </xdr:nvCxnSpPr>
      <xdr:spPr>
        <a:xfrm flipV="1">
          <a:off x="10398125" y="6369358"/>
          <a:ext cx="670560" cy="19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xdr:cNvSpPr txBox="1"/>
      </xdr:nvSpPr>
      <xdr:spPr>
        <a:xfrm>
          <a:off x="12185092" y="583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xdr:cNvSpPr txBox="1"/>
      </xdr:nvSpPr>
      <xdr:spPr>
        <a:xfrm>
          <a:off x="11527232" y="61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xdr:cNvSpPr txBox="1"/>
      </xdr:nvSpPr>
      <xdr:spPr>
        <a:xfrm>
          <a:off x="10856672" y="586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xdr:cNvSpPr txBox="1"/>
      </xdr:nvSpPr>
      <xdr:spPr>
        <a:xfrm>
          <a:off x="10186112" y="59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158858</xdr:rowOff>
    </xdr:from>
    <xdr:ext cx="469744" cy="259045"/>
    <xdr:sp macro="" textlink="">
      <xdr:nvSpPr>
        <xdr:cNvPr id="163" name="n_1mainValue債務償還比率"/>
        <xdr:cNvSpPr txBox="1"/>
      </xdr:nvSpPr>
      <xdr:spPr>
        <a:xfrm>
          <a:off x="12185092" y="62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39605</xdr:rowOff>
    </xdr:from>
    <xdr:ext cx="469744" cy="259045"/>
    <xdr:sp macro="" textlink="">
      <xdr:nvSpPr>
        <xdr:cNvPr id="164" name="n_2mainValue債務償還比率"/>
        <xdr:cNvSpPr txBox="1"/>
      </xdr:nvSpPr>
      <xdr:spPr>
        <a:xfrm>
          <a:off x="11527232" y="58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109545</xdr:rowOff>
    </xdr:from>
    <xdr:ext cx="469744" cy="259045"/>
    <xdr:sp macro="" textlink="">
      <xdr:nvSpPr>
        <xdr:cNvPr id="165" name="n_3mainValue債務償還比率"/>
        <xdr:cNvSpPr txBox="1"/>
      </xdr:nvSpPr>
      <xdr:spPr>
        <a:xfrm>
          <a:off x="10856672" y="64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135335</xdr:rowOff>
    </xdr:from>
    <xdr:ext cx="469744" cy="259045"/>
    <xdr:sp macro="" textlink="">
      <xdr:nvSpPr>
        <xdr:cNvPr id="166" name="n_4mainValue債務償還比率"/>
        <xdr:cNvSpPr txBox="1"/>
      </xdr:nvSpPr>
      <xdr:spPr>
        <a:xfrm>
          <a:off x="10186112" y="66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124960" y="6400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28666</xdr:rowOff>
    </xdr:from>
    <xdr:to>
      <xdr:col>24</xdr:col>
      <xdr:colOff>114300</xdr:colOff>
      <xdr:row>41</xdr:row>
      <xdr:rowOff>130266</xdr:rowOff>
    </xdr:to>
    <xdr:sp macro="" textlink="">
      <xdr:nvSpPr>
        <xdr:cNvPr id="74" name="楕円 73"/>
        <xdr:cNvSpPr/>
      </xdr:nvSpPr>
      <xdr:spPr>
        <a:xfrm>
          <a:off x="4036060" y="69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7093</xdr:rowOff>
    </xdr:from>
    <xdr:ext cx="405111" cy="259045"/>
    <xdr:sp macro="" textlink="">
      <xdr:nvSpPr>
        <xdr:cNvPr id="75" name="【道路】&#10;有形固定資産減価償却率該当値テキスト"/>
        <xdr:cNvSpPr txBox="1"/>
      </xdr:nvSpPr>
      <xdr:spPr>
        <a:xfrm>
          <a:off x="4124960" y="688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43362</xdr:rowOff>
    </xdr:from>
    <xdr:to>
      <xdr:col>20</xdr:col>
      <xdr:colOff>38100</xdr:colOff>
      <xdr:row>41</xdr:row>
      <xdr:rowOff>144962</xdr:rowOff>
    </xdr:to>
    <xdr:sp macro="" textlink="">
      <xdr:nvSpPr>
        <xdr:cNvPr id="76" name="楕円 75"/>
        <xdr:cNvSpPr/>
      </xdr:nvSpPr>
      <xdr:spPr>
        <a:xfrm>
          <a:off x="3312160" y="69166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79466</xdr:rowOff>
    </xdr:from>
    <xdr:to>
      <xdr:col>24</xdr:col>
      <xdr:colOff>63500</xdr:colOff>
      <xdr:row>41</xdr:row>
      <xdr:rowOff>94162</xdr:rowOff>
    </xdr:to>
    <xdr:cxnSp macro="">
      <xdr:nvCxnSpPr>
        <xdr:cNvPr id="77" name="直線コネクタ 76"/>
        <xdr:cNvCxnSpPr/>
      </xdr:nvCxnSpPr>
      <xdr:spPr>
        <a:xfrm flipV="1">
          <a:off x="3355340" y="6952706"/>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8" name="楕円 77"/>
        <xdr:cNvSpPr/>
      </xdr:nvSpPr>
      <xdr:spPr>
        <a:xfrm>
          <a:off x="25146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87630</xdr:rowOff>
    </xdr:from>
    <xdr:to>
      <xdr:col>19</xdr:col>
      <xdr:colOff>177800</xdr:colOff>
      <xdr:row>41</xdr:row>
      <xdr:rowOff>94162</xdr:rowOff>
    </xdr:to>
    <xdr:cxnSp macro="">
      <xdr:nvCxnSpPr>
        <xdr:cNvPr id="79" name="直線コネクタ 78"/>
        <xdr:cNvCxnSpPr/>
      </xdr:nvCxnSpPr>
      <xdr:spPr>
        <a:xfrm>
          <a:off x="2565400" y="6960870"/>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35197</xdr:rowOff>
    </xdr:from>
    <xdr:to>
      <xdr:col>10</xdr:col>
      <xdr:colOff>165100</xdr:colOff>
      <xdr:row>41</xdr:row>
      <xdr:rowOff>136797</xdr:rowOff>
    </xdr:to>
    <xdr:sp macro="" textlink="">
      <xdr:nvSpPr>
        <xdr:cNvPr id="80" name="楕円 79"/>
        <xdr:cNvSpPr/>
      </xdr:nvSpPr>
      <xdr:spPr>
        <a:xfrm>
          <a:off x="1739900" y="69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41</xdr:row>
      <xdr:rowOff>87630</xdr:rowOff>
    </xdr:to>
    <xdr:cxnSp macro="">
      <xdr:nvCxnSpPr>
        <xdr:cNvPr id="81" name="直線コネクタ 80"/>
        <xdr:cNvCxnSpPr/>
      </xdr:nvCxnSpPr>
      <xdr:spPr>
        <a:xfrm>
          <a:off x="1790700" y="6959237"/>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38463</xdr:rowOff>
    </xdr:from>
    <xdr:to>
      <xdr:col>6</xdr:col>
      <xdr:colOff>38100</xdr:colOff>
      <xdr:row>41</xdr:row>
      <xdr:rowOff>140063</xdr:rowOff>
    </xdr:to>
    <xdr:sp macro="" textlink="">
      <xdr:nvSpPr>
        <xdr:cNvPr id="82" name="楕円 81"/>
        <xdr:cNvSpPr/>
      </xdr:nvSpPr>
      <xdr:spPr>
        <a:xfrm>
          <a:off x="965200" y="6911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85997</xdr:rowOff>
    </xdr:from>
    <xdr:to>
      <xdr:col>10</xdr:col>
      <xdr:colOff>114300</xdr:colOff>
      <xdr:row>41</xdr:row>
      <xdr:rowOff>89263</xdr:rowOff>
    </xdr:to>
    <xdr:cxnSp macro="">
      <xdr:nvCxnSpPr>
        <xdr:cNvPr id="83" name="直線コネクタ 82"/>
        <xdr:cNvCxnSpPr/>
      </xdr:nvCxnSpPr>
      <xdr:spPr>
        <a:xfrm flipV="1">
          <a:off x="1008380" y="695923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170564" y="629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38570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6110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136089</xdr:rowOff>
    </xdr:from>
    <xdr:ext cx="405111" cy="259045"/>
    <xdr:sp macro="" textlink="">
      <xdr:nvSpPr>
        <xdr:cNvPr id="88" name="n_1mainValue【道路】&#10;有形固定資産減価償却率"/>
        <xdr:cNvSpPr txBox="1"/>
      </xdr:nvSpPr>
      <xdr:spPr>
        <a:xfrm>
          <a:off x="3170564" y="700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9" name="n_2mainValue【道路】&#10;有形固定資産減価償却率"/>
        <xdr:cNvSpPr txBox="1"/>
      </xdr:nvSpPr>
      <xdr:spPr>
        <a:xfrm>
          <a:off x="238570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127924</xdr:rowOff>
    </xdr:from>
    <xdr:ext cx="405111" cy="259045"/>
    <xdr:sp macro="" textlink="">
      <xdr:nvSpPr>
        <xdr:cNvPr id="90" name="n_3mainValue【道路】&#10;有形固定資産減価償却率"/>
        <xdr:cNvSpPr txBox="1"/>
      </xdr:nvSpPr>
      <xdr:spPr>
        <a:xfrm>
          <a:off x="1611004" y="700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131190</xdr:rowOff>
    </xdr:from>
    <xdr:ext cx="405111" cy="259045"/>
    <xdr:sp macro="" textlink="">
      <xdr:nvSpPr>
        <xdr:cNvPr id="91" name="n_4mainValue【道路】&#10;有形固定資産減価償却率"/>
        <xdr:cNvSpPr txBox="1"/>
      </xdr:nvSpPr>
      <xdr:spPr>
        <a:xfrm>
          <a:off x="836304" y="700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9258300" y="659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74358</xdr:rowOff>
    </xdr:from>
    <xdr:to>
      <xdr:col>55</xdr:col>
      <xdr:colOff>50800</xdr:colOff>
      <xdr:row>42</xdr:row>
      <xdr:rowOff>4508</xdr:rowOff>
    </xdr:to>
    <xdr:sp macro="" textlink="">
      <xdr:nvSpPr>
        <xdr:cNvPr id="131" name="楕円 130"/>
        <xdr:cNvSpPr/>
      </xdr:nvSpPr>
      <xdr:spPr>
        <a:xfrm>
          <a:off x="9192260" y="6947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160735</xdr:rowOff>
    </xdr:from>
    <xdr:ext cx="469744" cy="259045"/>
    <xdr:sp macro="" textlink="">
      <xdr:nvSpPr>
        <xdr:cNvPr id="132" name="【道路】&#10;一人当たり延長該当値テキスト"/>
        <xdr:cNvSpPr txBox="1"/>
      </xdr:nvSpPr>
      <xdr:spPr>
        <a:xfrm>
          <a:off x="9258300" y="68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74511</xdr:rowOff>
    </xdr:from>
    <xdr:to>
      <xdr:col>50</xdr:col>
      <xdr:colOff>165100</xdr:colOff>
      <xdr:row>42</xdr:row>
      <xdr:rowOff>4661</xdr:rowOff>
    </xdr:to>
    <xdr:sp macro="" textlink="">
      <xdr:nvSpPr>
        <xdr:cNvPr id="133" name="楕円 132"/>
        <xdr:cNvSpPr/>
      </xdr:nvSpPr>
      <xdr:spPr>
        <a:xfrm>
          <a:off x="8445500" y="6947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125158</xdr:rowOff>
    </xdr:from>
    <xdr:to>
      <xdr:col>55</xdr:col>
      <xdr:colOff>0</xdr:colOff>
      <xdr:row>41</xdr:row>
      <xdr:rowOff>125311</xdr:rowOff>
    </xdr:to>
    <xdr:cxnSp macro="">
      <xdr:nvCxnSpPr>
        <xdr:cNvPr id="134" name="直線コネクタ 133"/>
        <xdr:cNvCxnSpPr/>
      </xdr:nvCxnSpPr>
      <xdr:spPr>
        <a:xfrm flipV="1">
          <a:off x="8496300" y="6998398"/>
          <a:ext cx="7239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74664</xdr:rowOff>
    </xdr:from>
    <xdr:to>
      <xdr:col>46</xdr:col>
      <xdr:colOff>38100</xdr:colOff>
      <xdr:row>42</xdr:row>
      <xdr:rowOff>4814</xdr:rowOff>
    </xdr:to>
    <xdr:sp macro="" textlink="">
      <xdr:nvSpPr>
        <xdr:cNvPr id="135" name="楕円 134"/>
        <xdr:cNvSpPr/>
      </xdr:nvSpPr>
      <xdr:spPr>
        <a:xfrm>
          <a:off x="7670800" y="6947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125311</xdr:rowOff>
    </xdr:from>
    <xdr:to>
      <xdr:col>50</xdr:col>
      <xdr:colOff>114300</xdr:colOff>
      <xdr:row>41</xdr:row>
      <xdr:rowOff>125464</xdr:rowOff>
    </xdr:to>
    <xdr:cxnSp macro="">
      <xdr:nvCxnSpPr>
        <xdr:cNvPr id="136" name="直線コネクタ 135"/>
        <xdr:cNvCxnSpPr/>
      </xdr:nvCxnSpPr>
      <xdr:spPr>
        <a:xfrm flipV="1">
          <a:off x="7713980" y="6998551"/>
          <a:ext cx="78232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74930</xdr:rowOff>
    </xdr:from>
    <xdr:to>
      <xdr:col>41</xdr:col>
      <xdr:colOff>101600</xdr:colOff>
      <xdr:row>42</xdr:row>
      <xdr:rowOff>5080</xdr:rowOff>
    </xdr:to>
    <xdr:sp macro="" textlink="">
      <xdr:nvSpPr>
        <xdr:cNvPr id="137" name="楕円 136"/>
        <xdr:cNvSpPr/>
      </xdr:nvSpPr>
      <xdr:spPr>
        <a:xfrm>
          <a:off x="6873240" y="694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125464</xdr:rowOff>
    </xdr:from>
    <xdr:to>
      <xdr:col>45</xdr:col>
      <xdr:colOff>177800</xdr:colOff>
      <xdr:row>41</xdr:row>
      <xdr:rowOff>125730</xdr:rowOff>
    </xdr:to>
    <xdr:cxnSp macro="">
      <xdr:nvCxnSpPr>
        <xdr:cNvPr id="138" name="直線コネクタ 137"/>
        <xdr:cNvCxnSpPr/>
      </xdr:nvCxnSpPr>
      <xdr:spPr>
        <a:xfrm flipV="1">
          <a:off x="6924040" y="6998704"/>
          <a:ext cx="78994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76188</xdr:rowOff>
    </xdr:from>
    <xdr:to>
      <xdr:col>36</xdr:col>
      <xdr:colOff>165100</xdr:colOff>
      <xdr:row>42</xdr:row>
      <xdr:rowOff>6338</xdr:rowOff>
    </xdr:to>
    <xdr:sp macro="" textlink="">
      <xdr:nvSpPr>
        <xdr:cNvPr id="139" name="楕円 138"/>
        <xdr:cNvSpPr/>
      </xdr:nvSpPr>
      <xdr:spPr>
        <a:xfrm>
          <a:off x="6098540" y="6949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125730</xdr:rowOff>
    </xdr:from>
    <xdr:to>
      <xdr:col>41</xdr:col>
      <xdr:colOff>50800</xdr:colOff>
      <xdr:row>41</xdr:row>
      <xdr:rowOff>126988</xdr:rowOff>
    </xdr:to>
    <xdr:cxnSp macro="">
      <xdr:nvCxnSpPr>
        <xdr:cNvPr id="140" name="直線コネクタ 139"/>
        <xdr:cNvCxnSpPr/>
      </xdr:nvCxnSpPr>
      <xdr:spPr>
        <a:xfrm flipV="1">
          <a:off x="6149340" y="6998970"/>
          <a:ext cx="7747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8271587" y="65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7509587" y="65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67120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593732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167238</xdr:rowOff>
    </xdr:from>
    <xdr:ext cx="469744" cy="259045"/>
    <xdr:sp macro="" textlink="">
      <xdr:nvSpPr>
        <xdr:cNvPr id="145" name="n_1mainValue【道路】&#10;一人当たり延長"/>
        <xdr:cNvSpPr txBox="1"/>
      </xdr:nvSpPr>
      <xdr:spPr>
        <a:xfrm>
          <a:off x="8271587" y="70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167391</xdr:rowOff>
    </xdr:from>
    <xdr:ext cx="469744" cy="259045"/>
    <xdr:sp macro="" textlink="">
      <xdr:nvSpPr>
        <xdr:cNvPr id="146" name="n_2mainValue【道路】&#10;一人当たり延長"/>
        <xdr:cNvSpPr txBox="1"/>
      </xdr:nvSpPr>
      <xdr:spPr>
        <a:xfrm>
          <a:off x="7509587" y="70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167657</xdr:rowOff>
    </xdr:from>
    <xdr:ext cx="469744" cy="259045"/>
    <xdr:sp macro="" textlink="">
      <xdr:nvSpPr>
        <xdr:cNvPr id="147" name="n_3mainValue【道路】&#10;一人当たり延長"/>
        <xdr:cNvSpPr txBox="1"/>
      </xdr:nvSpPr>
      <xdr:spPr>
        <a:xfrm>
          <a:off x="67120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168915</xdr:rowOff>
    </xdr:from>
    <xdr:ext cx="469744" cy="259045"/>
    <xdr:sp macro="" textlink="">
      <xdr:nvSpPr>
        <xdr:cNvPr id="148" name="n_4mainValue【道路】&#10;一人当たり延長"/>
        <xdr:cNvSpPr txBox="1"/>
      </xdr:nvSpPr>
      <xdr:spPr>
        <a:xfrm>
          <a:off x="5937327" y="7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0" name="楕円 189"/>
        <xdr:cNvSpPr/>
      </xdr:nvSpPr>
      <xdr:spPr>
        <a:xfrm>
          <a:off x="403606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1" name="【橋りょう・トンネル】&#10;有形固定資産減価償却率該当値テキスト"/>
        <xdr:cNvSpPr txBox="1"/>
      </xdr:nvSpPr>
      <xdr:spPr>
        <a:xfrm>
          <a:off x="4124960" y="991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92" name="楕円 191"/>
        <xdr:cNvSpPr/>
      </xdr:nvSpPr>
      <xdr:spPr>
        <a:xfrm>
          <a:off x="3312160" y="10055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48985</xdr:rowOff>
    </xdr:to>
    <xdr:cxnSp macro="">
      <xdr:nvCxnSpPr>
        <xdr:cNvPr id="193" name="直線コネクタ 192"/>
        <xdr:cNvCxnSpPr/>
      </xdr:nvCxnSpPr>
      <xdr:spPr>
        <a:xfrm>
          <a:off x="3355340" y="10102487"/>
          <a:ext cx="7315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4" name="楕円 193"/>
        <xdr:cNvSpPr/>
      </xdr:nvSpPr>
      <xdr:spPr>
        <a:xfrm>
          <a:off x="2514600" y="100293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44087</xdr:rowOff>
    </xdr:to>
    <xdr:cxnSp macro="">
      <xdr:nvCxnSpPr>
        <xdr:cNvPr id="195" name="直線コネクタ 194"/>
        <xdr:cNvCxnSpPr/>
      </xdr:nvCxnSpPr>
      <xdr:spPr>
        <a:xfrm>
          <a:off x="2565400" y="10076362"/>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6" name="楕円 195"/>
        <xdr:cNvSpPr/>
      </xdr:nvSpPr>
      <xdr:spPr>
        <a:xfrm>
          <a:off x="1739900" y="1000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17962</xdr:rowOff>
    </xdr:to>
    <xdr:cxnSp macro="">
      <xdr:nvCxnSpPr>
        <xdr:cNvPr id="197" name="直線コネクタ 196"/>
        <xdr:cNvCxnSpPr/>
      </xdr:nvCxnSpPr>
      <xdr:spPr>
        <a:xfrm>
          <a:off x="1790700" y="10054045"/>
          <a:ext cx="7747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8" name="楕円 197"/>
        <xdr:cNvSpPr/>
      </xdr:nvSpPr>
      <xdr:spPr>
        <a:xfrm>
          <a:off x="965200" y="1004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163285</xdr:rowOff>
    </xdr:from>
    <xdr:to>
      <xdr:col>10</xdr:col>
      <xdr:colOff>114300</xdr:colOff>
      <xdr:row>60</xdr:row>
      <xdr:rowOff>37556</xdr:rowOff>
    </xdr:to>
    <xdr:cxnSp macro="">
      <xdr:nvCxnSpPr>
        <xdr:cNvPr id="199" name="直線コネクタ 198"/>
        <xdr:cNvCxnSpPr/>
      </xdr:nvCxnSpPr>
      <xdr:spPr>
        <a:xfrm flipV="1">
          <a:off x="1008380" y="10054045"/>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3857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61100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83630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4" name="n_1mainValue【橋りょう・トンネル】&#10;有形固定資産減価償却率"/>
        <xdr:cNvSpPr txBox="1"/>
      </xdr:nvSpPr>
      <xdr:spPr>
        <a:xfrm>
          <a:off x="317056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5" name="n_2mainValue【橋りょう・トンネル】&#10;有形固定資産減価償却率"/>
        <xdr:cNvSpPr txBox="1"/>
      </xdr:nvSpPr>
      <xdr:spPr>
        <a:xfrm>
          <a:off x="2385704" y="9808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6" name="n_3mainValue【橋りょう・トンネル】&#10;有形固定資産減価償却率"/>
        <xdr:cNvSpPr txBox="1"/>
      </xdr:nvSpPr>
      <xdr:spPr>
        <a:xfrm>
          <a:off x="1611004" y="978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7" name="n_4mainValue【橋りょう・トンネル】&#10;有形固定資産減価償却率"/>
        <xdr:cNvSpPr txBox="1"/>
      </xdr:nvSpPr>
      <xdr:spPr>
        <a:xfrm>
          <a:off x="83630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106744</xdr:rowOff>
    </xdr:from>
    <xdr:to>
      <xdr:col>55</xdr:col>
      <xdr:colOff>50800</xdr:colOff>
      <xdr:row>64</xdr:row>
      <xdr:rowOff>36894</xdr:rowOff>
    </xdr:to>
    <xdr:sp macro="" textlink="">
      <xdr:nvSpPr>
        <xdr:cNvPr id="247" name="楕円 246"/>
        <xdr:cNvSpPr/>
      </xdr:nvSpPr>
      <xdr:spPr>
        <a:xfrm>
          <a:off x="9192260" y="10668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42465</xdr:rowOff>
    </xdr:from>
    <xdr:ext cx="534377" cy="259045"/>
    <xdr:sp macro="" textlink="">
      <xdr:nvSpPr>
        <xdr:cNvPr id="248" name="【橋りょう・トンネル】&#10;一人当たり有形固定資産（償却資産）額該当値テキスト"/>
        <xdr:cNvSpPr txBox="1"/>
      </xdr:nvSpPr>
      <xdr:spPr>
        <a:xfrm>
          <a:off x="9258300" y="106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108949</xdr:rowOff>
    </xdr:from>
    <xdr:to>
      <xdr:col>50</xdr:col>
      <xdr:colOff>165100</xdr:colOff>
      <xdr:row>64</xdr:row>
      <xdr:rowOff>39099</xdr:rowOff>
    </xdr:to>
    <xdr:sp macro="" textlink="">
      <xdr:nvSpPr>
        <xdr:cNvPr id="249" name="楕円 248"/>
        <xdr:cNvSpPr/>
      </xdr:nvSpPr>
      <xdr:spPr>
        <a:xfrm>
          <a:off x="8445500" y="10670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157544</xdr:rowOff>
    </xdr:from>
    <xdr:to>
      <xdr:col>55</xdr:col>
      <xdr:colOff>0</xdr:colOff>
      <xdr:row>63</xdr:row>
      <xdr:rowOff>159749</xdr:rowOff>
    </xdr:to>
    <xdr:cxnSp macro="">
      <xdr:nvCxnSpPr>
        <xdr:cNvPr id="250" name="直線コネクタ 249"/>
        <xdr:cNvCxnSpPr/>
      </xdr:nvCxnSpPr>
      <xdr:spPr>
        <a:xfrm flipV="1">
          <a:off x="8496300" y="10718864"/>
          <a:ext cx="7239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109096</xdr:rowOff>
    </xdr:from>
    <xdr:to>
      <xdr:col>46</xdr:col>
      <xdr:colOff>38100</xdr:colOff>
      <xdr:row>64</xdr:row>
      <xdr:rowOff>39246</xdr:rowOff>
    </xdr:to>
    <xdr:sp macro="" textlink="">
      <xdr:nvSpPr>
        <xdr:cNvPr id="251" name="楕円 250"/>
        <xdr:cNvSpPr/>
      </xdr:nvSpPr>
      <xdr:spPr>
        <a:xfrm>
          <a:off x="7670800" y="10670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159749</xdr:rowOff>
    </xdr:from>
    <xdr:to>
      <xdr:col>50</xdr:col>
      <xdr:colOff>114300</xdr:colOff>
      <xdr:row>63</xdr:row>
      <xdr:rowOff>159896</xdr:rowOff>
    </xdr:to>
    <xdr:cxnSp macro="">
      <xdr:nvCxnSpPr>
        <xdr:cNvPr id="252" name="直線コネクタ 251"/>
        <xdr:cNvCxnSpPr/>
      </xdr:nvCxnSpPr>
      <xdr:spPr>
        <a:xfrm flipV="1">
          <a:off x="7713980" y="10721069"/>
          <a:ext cx="78232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109319</xdr:rowOff>
    </xdr:from>
    <xdr:to>
      <xdr:col>41</xdr:col>
      <xdr:colOff>101600</xdr:colOff>
      <xdr:row>64</xdr:row>
      <xdr:rowOff>39469</xdr:rowOff>
    </xdr:to>
    <xdr:sp macro="" textlink="">
      <xdr:nvSpPr>
        <xdr:cNvPr id="253" name="楕円 252"/>
        <xdr:cNvSpPr/>
      </xdr:nvSpPr>
      <xdr:spPr>
        <a:xfrm>
          <a:off x="6873240" y="106706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159896</xdr:rowOff>
    </xdr:from>
    <xdr:to>
      <xdr:col>45</xdr:col>
      <xdr:colOff>177800</xdr:colOff>
      <xdr:row>63</xdr:row>
      <xdr:rowOff>160119</xdr:rowOff>
    </xdr:to>
    <xdr:cxnSp macro="">
      <xdr:nvCxnSpPr>
        <xdr:cNvPr id="254" name="直線コネクタ 253"/>
        <xdr:cNvCxnSpPr/>
      </xdr:nvCxnSpPr>
      <xdr:spPr>
        <a:xfrm flipV="1">
          <a:off x="6924040" y="10721216"/>
          <a:ext cx="78994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110616</xdr:rowOff>
    </xdr:from>
    <xdr:to>
      <xdr:col>36</xdr:col>
      <xdr:colOff>165100</xdr:colOff>
      <xdr:row>64</xdr:row>
      <xdr:rowOff>40766</xdr:rowOff>
    </xdr:to>
    <xdr:sp macro="" textlink="">
      <xdr:nvSpPr>
        <xdr:cNvPr id="255" name="楕円 254"/>
        <xdr:cNvSpPr/>
      </xdr:nvSpPr>
      <xdr:spPr>
        <a:xfrm>
          <a:off x="6098540" y="10671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160119</xdr:rowOff>
    </xdr:from>
    <xdr:to>
      <xdr:col>41</xdr:col>
      <xdr:colOff>50800</xdr:colOff>
      <xdr:row>63</xdr:row>
      <xdr:rowOff>161416</xdr:rowOff>
    </xdr:to>
    <xdr:cxnSp macro="">
      <xdr:nvCxnSpPr>
        <xdr:cNvPr id="256" name="直線コネクタ 255"/>
        <xdr:cNvCxnSpPr/>
      </xdr:nvCxnSpPr>
      <xdr:spPr>
        <a:xfrm flipV="1">
          <a:off x="6149340" y="10721439"/>
          <a:ext cx="7747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30226</xdr:rowOff>
    </xdr:from>
    <xdr:ext cx="534377" cy="259045"/>
    <xdr:sp macro="" textlink="">
      <xdr:nvSpPr>
        <xdr:cNvPr id="261" name="n_1mainValue【橋りょう・トンネル】&#10;一人当たり有形固定資産（償却資産）額"/>
        <xdr:cNvSpPr txBox="1"/>
      </xdr:nvSpPr>
      <xdr:spPr>
        <a:xfrm>
          <a:off x="8239271" y="107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30373</xdr:rowOff>
    </xdr:from>
    <xdr:ext cx="534377" cy="259045"/>
    <xdr:sp macro="" textlink="">
      <xdr:nvSpPr>
        <xdr:cNvPr id="262" name="n_2mainValue【橋りょう・トンネル】&#10;一人当たり有形固定資産（償却資産）額"/>
        <xdr:cNvSpPr txBox="1"/>
      </xdr:nvSpPr>
      <xdr:spPr>
        <a:xfrm>
          <a:off x="7477271" y="1075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30596</xdr:rowOff>
    </xdr:from>
    <xdr:ext cx="534377" cy="259045"/>
    <xdr:sp macro="" textlink="">
      <xdr:nvSpPr>
        <xdr:cNvPr id="263" name="n_3mainValue【橋りょう・トンネル】&#10;一人当たり有形固定資産（償却資産）額"/>
        <xdr:cNvSpPr txBox="1"/>
      </xdr:nvSpPr>
      <xdr:spPr>
        <a:xfrm>
          <a:off x="6702571" y="1075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31893</xdr:rowOff>
    </xdr:from>
    <xdr:ext cx="534377" cy="259045"/>
    <xdr:sp macro="" textlink="">
      <xdr:nvSpPr>
        <xdr:cNvPr id="264" name="n_4mainValue【橋りょう・トンネル】&#10;一人当たり有形固定資産（償却資産）額"/>
        <xdr:cNvSpPr txBox="1"/>
      </xdr:nvSpPr>
      <xdr:spPr>
        <a:xfrm>
          <a:off x="5905011" y="107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306" name="楕円 305"/>
        <xdr:cNvSpPr/>
      </xdr:nvSpPr>
      <xdr:spPr>
        <a:xfrm>
          <a:off x="4036060" y="1386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139172</xdr:rowOff>
    </xdr:from>
    <xdr:ext cx="405111" cy="259045"/>
    <xdr:sp macro="" textlink="">
      <xdr:nvSpPr>
        <xdr:cNvPr id="307" name="【公営住宅】&#10;有形固定資産減価償却率該当値テキスト"/>
        <xdr:cNvSpPr txBox="1"/>
      </xdr:nvSpPr>
      <xdr:spPr>
        <a:xfrm>
          <a:off x="4124960" y="137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99968</xdr:rowOff>
    </xdr:from>
    <xdr:to>
      <xdr:col>20</xdr:col>
      <xdr:colOff>38100</xdr:colOff>
      <xdr:row>83</xdr:row>
      <xdr:rowOff>30118</xdr:rowOff>
    </xdr:to>
    <xdr:sp macro="" textlink="">
      <xdr:nvSpPr>
        <xdr:cNvPr id="308" name="楕円 307"/>
        <xdr:cNvSpPr/>
      </xdr:nvSpPr>
      <xdr:spPr>
        <a:xfrm>
          <a:off x="3312160" y="13846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150768</xdr:rowOff>
    </xdr:from>
    <xdr:to>
      <xdr:col>24</xdr:col>
      <xdr:colOff>63500</xdr:colOff>
      <xdr:row>82</xdr:row>
      <xdr:rowOff>167095</xdr:rowOff>
    </xdr:to>
    <xdr:cxnSp macro="">
      <xdr:nvCxnSpPr>
        <xdr:cNvPr id="309" name="直線コネクタ 308"/>
        <xdr:cNvCxnSpPr/>
      </xdr:nvCxnSpPr>
      <xdr:spPr>
        <a:xfrm>
          <a:off x="3355340" y="13897248"/>
          <a:ext cx="73152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70576</xdr:rowOff>
    </xdr:from>
    <xdr:to>
      <xdr:col>15</xdr:col>
      <xdr:colOff>101600</xdr:colOff>
      <xdr:row>83</xdr:row>
      <xdr:rowOff>726</xdr:rowOff>
    </xdr:to>
    <xdr:sp macro="" textlink="">
      <xdr:nvSpPr>
        <xdr:cNvPr id="310" name="楕円 309"/>
        <xdr:cNvSpPr/>
      </xdr:nvSpPr>
      <xdr:spPr>
        <a:xfrm>
          <a:off x="251460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121376</xdr:rowOff>
    </xdr:from>
    <xdr:to>
      <xdr:col>19</xdr:col>
      <xdr:colOff>177800</xdr:colOff>
      <xdr:row>82</xdr:row>
      <xdr:rowOff>150768</xdr:rowOff>
    </xdr:to>
    <xdr:cxnSp macro="">
      <xdr:nvCxnSpPr>
        <xdr:cNvPr id="311" name="直線コネクタ 310"/>
        <xdr:cNvCxnSpPr/>
      </xdr:nvCxnSpPr>
      <xdr:spPr>
        <a:xfrm>
          <a:off x="2565400" y="13867856"/>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65677</xdr:rowOff>
    </xdr:from>
    <xdr:to>
      <xdr:col>10</xdr:col>
      <xdr:colOff>165100</xdr:colOff>
      <xdr:row>82</xdr:row>
      <xdr:rowOff>167277</xdr:rowOff>
    </xdr:to>
    <xdr:sp macro="" textlink="">
      <xdr:nvSpPr>
        <xdr:cNvPr id="312" name="楕円 311"/>
        <xdr:cNvSpPr/>
      </xdr:nvSpPr>
      <xdr:spPr>
        <a:xfrm>
          <a:off x="1739900" y="138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116477</xdr:rowOff>
    </xdr:from>
    <xdr:to>
      <xdr:col>15</xdr:col>
      <xdr:colOff>50800</xdr:colOff>
      <xdr:row>82</xdr:row>
      <xdr:rowOff>121376</xdr:rowOff>
    </xdr:to>
    <xdr:cxnSp macro="">
      <xdr:nvCxnSpPr>
        <xdr:cNvPr id="313" name="直線コネクタ 312"/>
        <xdr:cNvCxnSpPr/>
      </xdr:nvCxnSpPr>
      <xdr:spPr>
        <a:xfrm>
          <a:off x="1790700" y="13862957"/>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28121</xdr:rowOff>
    </xdr:from>
    <xdr:to>
      <xdr:col>6</xdr:col>
      <xdr:colOff>38100</xdr:colOff>
      <xdr:row>84</xdr:row>
      <xdr:rowOff>129721</xdr:rowOff>
    </xdr:to>
    <xdr:sp macro="" textlink="">
      <xdr:nvSpPr>
        <xdr:cNvPr id="314" name="楕円 313"/>
        <xdr:cNvSpPr/>
      </xdr:nvSpPr>
      <xdr:spPr>
        <a:xfrm>
          <a:off x="965200" y="141098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116477</xdr:rowOff>
    </xdr:from>
    <xdr:to>
      <xdr:col>10</xdr:col>
      <xdr:colOff>114300</xdr:colOff>
      <xdr:row>84</xdr:row>
      <xdr:rowOff>78921</xdr:rowOff>
    </xdr:to>
    <xdr:cxnSp macro="">
      <xdr:nvCxnSpPr>
        <xdr:cNvPr id="315" name="直線コネクタ 314"/>
        <xdr:cNvCxnSpPr/>
      </xdr:nvCxnSpPr>
      <xdr:spPr>
        <a:xfrm flipV="1">
          <a:off x="1008380" y="13862957"/>
          <a:ext cx="782320" cy="2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6110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836304" y="13694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46645</xdr:rowOff>
    </xdr:from>
    <xdr:ext cx="405111" cy="259045"/>
    <xdr:sp macro="" textlink="">
      <xdr:nvSpPr>
        <xdr:cNvPr id="320" name="n_1mainValue【公営住宅】&#10;有形固定資産減価償却率"/>
        <xdr:cNvSpPr txBox="1"/>
      </xdr:nvSpPr>
      <xdr:spPr>
        <a:xfrm>
          <a:off x="317056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17253</xdr:rowOff>
    </xdr:from>
    <xdr:ext cx="405111" cy="259045"/>
    <xdr:sp macro="" textlink="">
      <xdr:nvSpPr>
        <xdr:cNvPr id="321" name="n_2mainValue【公営住宅】&#10;有形固定資産減価償却率"/>
        <xdr:cNvSpPr txBox="1"/>
      </xdr:nvSpPr>
      <xdr:spPr>
        <a:xfrm>
          <a:off x="238570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22" name="n_3mainValue【公営住宅】&#10;有形固定資産減価償却率"/>
        <xdr:cNvSpPr txBox="1"/>
      </xdr:nvSpPr>
      <xdr:spPr>
        <a:xfrm>
          <a:off x="1611004" y="1359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120848</xdr:rowOff>
    </xdr:from>
    <xdr:ext cx="405111" cy="259045"/>
    <xdr:sp macro="" textlink="">
      <xdr:nvSpPr>
        <xdr:cNvPr id="323" name="n_4mainValue【公営住宅】&#10;有形固定資産減価償却率"/>
        <xdr:cNvSpPr txBox="1"/>
      </xdr:nvSpPr>
      <xdr:spPr>
        <a:xfrm>
          <a:off x="83630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92583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3" name="楕円 362"/>
        <xdr:cNvSpPr/>
      </xdr:nvSpPr>
      <xdr:spPr>
        <a:xfrm>
          <a:off x="9192260" y="14054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64" name="【公営住宅】&#10;一人当たり面積該当値テキスト"/>
        <xdr:cNvSpPr txBox="1"/>
      </xdr:nvSpPr>
      <xdr:spPr>
        <a:xfrm>
          <a:off x="9258300" y="1390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112268</xdr:rowOff>
    </xdr:from>
    <xdr:to>
      <xdr:col>50</xdr:col>
      <xdr:colOff>165100</xdr:colOff>
      <xdr:row>84</xdr:row>
      <xdr:rowOff>42418</xdr:rowOff>
    </xdr:to>
    <xdr:sp macro="" textlink="">
      <xdr:nvSpPr>
        <xdr:cNvPr id="365" name="楕円 364"/>
        <xdr:cNvSpPr/>
      </xdr:nvSpPr>
      <xdr:spPr>
        <a:xfrm>
          <a:off x="8445500" y="14026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163068</xdr:rowOff>
    </xdr:from>
    <xdr:to>
      <xdr:col>55</xdr:col>
      <xdr:colOff>0</xdr:colOff>
      <xdr:row>84</xdr:row>
      <xdr:rowOff>19813</xdr:rowOff>
    </xdr:to>
    <xdr:cxnSp macro="">
      <xdr:nvCxnSpPr>
        <xdr:cNvPr id="366" name="直線コネクタ 365"/>
        <xdr:cNvCxnSpPr/>
      </xdr:nvCxnSpPr>
      <xdr:spPr>
        <a:xfrm>
          <a:off x="8496300" y="14077188"/>
          <a:ext cx="7239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7" name="楕円 366"/>
        <xdr:cNvSpPr/>
      </xdr:nvSpPr>
      <xdr:spPr>
        <a:xfrm>
          <a:off x="767080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163068</xdr:rowOff>
    </xdr:from>
    <xdr:to>
      <xdr:col>50</xdr:col>
      <xdr:colOff>114300</xdr:colOff>
      <xdr:row>83</xdr:row>
      <xdr:rowOff>163830</xdr:rowOff>
    </xdr:to>
    <xdr:cxnSp macro="">
      <xdr:nvCxnSpPr>
        <xdr:cNvPr id="368" name="直線コネクタ 367"/>
        <xdr:cNvCxnSpPr/>
      </xdr:nvCxnSpPr>
      <xdr:spPr>
        <a:xfrm flipV="1">
          <a:off x="7713980" y="14077188"/>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94742</xdr:rowOff>
    </xdr:from>
    <xdr:to>
      <xdr:col>41</xdr:col>
      <xdr:colOff>101600</xdr:colOff>
      <xdr:row>84</xdr:row>
      <xdr:rowOff>24892</xdr:rowOff>
    </xdr:to>
    <xdr:sp macro="" textlink="">
      <xdr:nvSpPr>
        <xdr:cNvPr id="369" name="楕円 368"/>
        <xdr:cNvSpPr/>
      </xdr:nvSpPr>
      <xdr:spPr>
        <a:xfrm>
          <a:off x="6873240" y="1400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145542</xdr:rowOff>
    </xdr:from>
    <xdr:to>
      <xdr:col>45</xdr:col>
      <xdr:colOff>177800</xdr:colOff>
      <xdr:row>83</xdr:row>
      <xdr:rowOff>163830</xdr:rowOff>
    </xdr:to>
    <xdr:cxnSp macro="">
      <xdr:nvCxnSpPr>
        <xdr:cNvPr id="370" name="直線コネクタ 369"/>
        <xdr:cNvCxnSpPr/>
      </xdr:nvCxnSpPr>
      <xdr:spPr>
        <a:xfrm>
          <a:off x="6924040" y="14059662"/>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128651</xdr:rowOff>
    </xdr:from>
    <xdr:to>
      <xdr:col>36</xdr:col>
      <xdr:colOff>165100</xdr:colOff>
      <xdr:row>84</xdr:row>
      <xdr:rowOff>58801</xdr:rowOff>
    </xdr:to>
    <xdr:sp macro="" textlink="">
      <xdr:nvSpPr>
        <xdr:cNvPr id="371" name="楕円 370"/>
        <xdr:cNvSpPr/>
      </xdr:nvSpPr>
      <xdr:spPr>
        <a:xfrm>
          <a:off x="6098540" y="14042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145542</xdr:rowOff>
    </xdr:from>
    <xdr:to>
      <xdr:col>41</xdr:col>
      <xdr:colOff>50800</xdr:colOff>
      <xdr:row>84</xdr:row>
      <xdr:rowOff>8001</xdr:rowOff>
    </xdr:to>
    <xdr:cxnSp macro="">
      <xdr:nvCxnSpPr>
        <xdr:cNvPr id="372" name="直線コネクタ 371"/>
        <xdr:cNvCxnSpPr/>
      </xdr:nvCxnSpPr>
      <xdr:spPr>
        <a:xfrm flipV="1">
          <a:off x="6149340" y="14059662"/>
          <a:ext cx="7747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8271587" y="143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7509587"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6712027" y="143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59373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58945</xdr:rowOff>
    </xdr:from>
    <xdr:ext cx="469744" cy="259045"/>
    <xdr:sp macro="" textlink="">
      <xdr:nvSpPr>
        <xdr:cNvPr id="377" name="n_1mainValue【公営住宅】&#10;一人当たり面積"/>
        <xdr:cNvSpPr txBox="1"/>
      </xdr:nvSpPr>
      <xdr:spPr>
        <a:xfrm>
          <a:off x="8271587" y="138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78" name="n_2mainValue【公営住宅】&#10;一人当たり面積"/>
        <xdr:cNvSpPr txBox="1"/>
      </xdr:nvSpPr>
      <xdr:spPr>
        <a:xfrm>
          <a:off x="750958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79" name="n_3mainValue【公営住宅】&#10;一人当たり面積"/>
        <xdr:cNvSpPr txBox="1"/>
      </xdr:nvSpPr>
      <xdr:spPr>
        <a:xfrm>
          <a:off x="6712027"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75328</xdr:rowOff>
    </xdr:from>
    <xdr:ext cx="469744" cy="259045"/>
    <xdr:sp macro="" textlink="">
      <xdr:nvSpPr>
        <xdr:cNvPr id="380" name="n_4mainValue【公営住宅】&#10;一人当たり面積"/>
        <xdr:cNvSpPr txBox="1"/>
      </xdr:nvSpPr>
      <xdr:spPr>
        <a:xfrm>
          <a:off x="5937327" y="138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357884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28041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2029440" y="6249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123188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120650</xdr:rowOff>
    </xdr:from>
    <xdr:to>
      <xdr:col>85</xdr:col>
      <xdr:colOff>177800</xdr:colOff>
      <xdr:row>35</xdr:row>
      <xdr:rowOff>50800</xdr:rowOff>
    </xdr:to>
    <xdr:sp macro="" textlink="">
      <xdr:nvSpPr>
        <xdr:cNvPr id="437" name="楕円 436"/>
        <xdr:cNvSpPr/>
      </xdr:nvSpPr>
      <xdr:spPr>
        <a:xfrm>
          <a:off x="14325600" y="58204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143527</xdr:rowOff>
    </xdr:from>
    <xdr:ext cx="405111" cy="259045"/>
    <xdr:sp macro="" textlink="">
      <xdr:nvSpPr>
        <xdr:cNvPr id="438" name="【認定こども園・幼稚園・保育所】&#10;有形固定資産減価償却率該当値テキスト"/>
        <xdr:cNvSpPr txBox="1"/>
      </xdr:nvSpPr>
      <xdr:spPr>
        <a:xfrm>
          <a:off x="144145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39" name="楕円 438"/>
        <xdr:cNvSpPr/>
      </xdr:nvSpPr>
      <xdr:spPr>
        <a:xfrm>
          <a:off x="13578840" y="6311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0</xdr:rowOff>
    </xdr:from>
    <xdr:to>
      <xdr:col>85</xdr:col>
      <xdr:colOff>127000</xdr:colOff>
      <xdr:row>37</xdr:row>
      <xdr:rowOff>160020</xdr:rowOff>
    </xdr:to>
    <xdr:cxnSp macro="">
      <xdr:nvCxnSpPr>
        <xdr:cNvPr id="440" name="直線コネクタ 439"/>
        <xdr:cNvCxnSpPr/>
      </xdr:nvCxnSpPr>
      <xdr:spPr>
        <a:xfrm flipV="1">
          <a:off x="13629640" y="5867400"/>
          <a:ext cx="74676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41" name="楕円 440"/>
        <xdr:cNvSpPr/>
      </xdr:nvSpPr>
      <xdr:spPr>
        <a:xfrm>
          <a:off x="12804140" y="629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37</xdr:row>
      <xdr:rowOff>160020</xdr:rowOff>
    </xdr:to>
    <xdr:cxnSp macro="">
      <xdr:nvCxnSpPr>
        <xdr:cNvPr id="442" name="直線コネクタ 441"/>
        <xdr:cNvCxnSpPr/>
      </xdr:nvCxnSpPr>
      <xdr:spPr>
        <a:xfrm>
          <a:off x="12854940" y="634174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61595</xdr:rowOff>
    </xdr:from>
    <xdr:to>
      <xdr:col>72</xdr:col>
      <xdr:colOff>38100</xdr:colOff>
      <xdr:row>37</xdr:row>
      <xdr:rowOff>163195</xdr:rowOff>
    </xdr:to>
    <xdr:sp macro="" textlink="">
      <xdr:nvSpPr>
        <xdr:cNvPr id="443" name="楕円 442"/>
        <xdr:cNvSpPr/>
      </xdr:nvSpPr>
      <xdr:spPr>
        <a:xfrm>
          <a:off x="12029440" y="6264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37</xdr:row>
      <xdr:rowOff>139065</xdr:rowOff>
    </xdr:to>
    <xdr:cxnSp macro="">
      <xdr:nvCxnSpPr>
        <xdr:cNvPr id="444" name="直線コネクタ 443"/>
        <xdr:cNvCxnSpPr/>
      </xdr:nvCxnSpPr>
      <xdr:spPr>
        <a:xfrm>
          <a:off x="12072620" y="631507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45" name="楕円 444"/>
        <xdr:cNvSpPr/>
      </xdr:nvSpPr>
      <xdr:spPr>
        <a:xfrm>
          <a:off x="1123188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112395</xdr:rowOff>
    </xdr:from>
    <xdr:to>
      <xdr:col>71</xdr:col>
      <xdr:colOff>177800</xdr:colOff>
      <xdr:row>38</xdr:row>
      <xdr:rowOff>57150</xdr:rowOff>
    </xdr:to>
    <xdr:cxnSp macro="">
      <xdr:nvCxnSpPr>
        <xdr:cNvPr id="446" name="直線コネクタ 445"/>
        <xdr:cNvCxnSpPr/>
      </xdr:nvCxnSpPr>
      <xdr:spPr>
        <a:xfrm flipV="1">
          <a:off x="11282680" y="6315075"/>
          <a:ext cx="78994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xdr:cNvSpPr txBox="1"/>
      </xdr:nvSpPr>
      <xdr:spPr>
        <a:xfrm>
          <a:off x="134372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xdr:cNvSpPr txBox="1"/>
      </xdr:nvSpPr>
      <xdr:spPr>
        <a:xfrm>
          <a:off x="12675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19005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xdr:cNvSpPr txBox="1"/>
      </xdr:nvSpPr>
      <xdr:spPr>
        <a:xfrm>
          <a:off x="1110298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451" name="n_1mainValue【認定こども園・幼稚園・保育所】&#10;有形固定資産減価償却率"/>
        <xdr:cNvSpPr txBox="1"/>
      </xdr:nvSpPr>
      <xdr:spPr>
        <a:xfrm>
          <a:off x="134372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52" name="n_2mainValue【認定こども園・幼稚園・保育所】&#10;有形固定資産減価償却率"/>
        <xdr:cNvSpPr txBox="1"/>
      </xdr:nvSpPr>
      <xdr:spPr>
        <a:xfrm>
          <a:off x="12675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453" name="n_3mainValue【認定こども園・幼稚園・保育所】&#10;有形固定資産減価償却率"/>
        <xdr:cNvSpPr txBox="1"/>
      </xdr:nvSpPr>
      <xdr:spPr>
        <a:xfrm>
          <a:off x="119005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54" name="n_4mainValue【認定こども園・幼稚園・保育所】&#10;有形固定資産減価償却率"/>
        <xdr:cNvSpPr txBox="1"/>
      </xdr:nvSpPr>
      <xdr:spPr>
        <a:xfrm>
          <a:off x="1110298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xdr:cNvSpPr txBox="1"/>
      </xdr:nvSpPr>
      <xdr:spPr>
        <a:xfrm>
          <a:off x="1954784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1873504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17937480" y="670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7162780" y="670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6388080" y="6708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94" name="楕円 493"/>
        <xdr:cNvSpPr/>
      </xdr:nvSpPr>
      <xdr:spPr>
        <a:xfrm>
          <a:off x="194589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116857</xdr:rowOff>
    </xdr:from>
    <xdr:ext cx="469744" cy="259045"/>
    <xdr:sp macro="" textlink="">
      <xdr:nvSpPr>
        <xdr:cNvPr id="495" name="【認定こども園・幼稚園・保育所】&#10;一人当たり面積該当値テキスト"/>
        <xdr:cNvSpPr txBox="1"/>
      </xdr:nvSpPr>
      <xdr:spPr>
        <a:xfrm>
          <a:off x="1954784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96" name="楕円 495"/>
        <xdr:cNvSpPr/>
      </xdr:nvSpPr>
      <xdr:spPr>
        <a:xfrm>
          <a:off x="1873504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144780</xdr:rowOff>
    </xdr:to>
    <xdr:cxnSp macro="">
      <xdr:nvCxnSpPr>
        <xdr:cNvPr id="497" name="直線コネクタ 496"/>
        <xdr:cNvCxnSpPr/>
      </xdr:nvCxnSpPr>
      <xdr:spPr>
        <a:xfrm>
          <a:off x="18778220" y="6408420"/>
          <a:ext cx="73152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98" name="楕円 497"/>
        <xdr:cNvSpPr/>
      </xdr:nvSpPr>
      <xdr:spPr>
        <a:xfrm>
          <a:off x="1793748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39</xdr:row>
      <xdr:rowOff>3810</xdr:rowOff>
    </xdr:to>
    <xdr:cxnSp macro="">
      <xdr:nvCxnSpPr>
        <xdr:cNvPr id="499" name="直線コネクタ 498"/>
        <xdr:cNvCxnSpPr/>
      </xdr:nvCxnSpPr>
      <xdr:spPr>
        <a:xfrm flipV="1">
          <a:off x="17988280" y="6408420"/>
          <a:ext cx="78994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00" name="楕円 499"/>
        <xdr:cNvSpPr/>
      </xdr:nvSpPr>
      <xdr:spPr>
        <a:xfrm>
          <a:off x="1716278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3810</xdr:rowOff>
    </xdr:to>
    <xdr:cxnSp macro="">
      <xdr:nvCxnSpPr>
        <xdr:cNvPr id="501" name="直線コネクタ 500"/>
        <xdr:cNvCxnSpPr/>
      </xdr:nvCxnSpPr>
      <xdr:spPr>
        <a:xfrm>
          <a:off x="17213580" y="6541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2" name="楕円 501"/>
        <xdr:cNvSpPr/>
      </xdr:nvSpPr>
      <xdr:spPr>
        <a:xfrm>
          <a:off x="16388080" y="649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xdr:rowOff>
    </xdr:from>
    <xdr:to>
      <xdr:col>102</xdr:col>
      <xdr:colOff>114300</xdr:colOff>
      <xdr:row>39</xdr:row>
      <xdr:rowOff>7620</xdr:rowOff>
    </xdr:to>
    <xdr:cxnSp macro="">
      <xdr:nvCxnSpPr>
        <xdr:cNvPr id="503" name="直線コネクタ 502"/>
        <xdr:cNvCxnSpPr/>
      </xdr:nvCxnSpPr>
      <xdr:spPr>
        <a:xfrm flipV="1">
          <a:off x="16431260" y="65417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xdr:cNvSpPr txBox="1"/>
      </xdr:nvSpPr>
      <xdr:spPr>
        <a:xfrm>
          <a:off x="185611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xdr:cNvSpPr txBox="1"/>
      </xdr:nvSpPr>
      <xdr:spPr>
        <a:xfrm>
          <a:off x="1777626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xdr:cNvSpPr txBox="1"/>
      </xdr:nvSpPr>
      <xdr:spPr>
        <a:xfrm>
          <a:off x="1700156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xdr:cNvSpPr txBox="1"/>
      </xdr:nvSpPr>
      <xdr:spPr>
        <a:xfrm>
          <a:off x="1622686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508" name="n_1mainValue【認定こども園・幼稚園・保育所】&#10;一人当たり面積"/>
        <xdr:cNvSpPr txBox="1"/>
      </xdr:nvSpPr>
      <xdr:spPr>
        <a:xfrm>
          <a:off x="185611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9" name="n_2mainValue【認定こども園・幼稚園・保育所】&#10;一人当たり面積"/>
        <xdr:cNvSpPr txBox="1"/>
      </xdr:nvSpPr>
      <xdr:spPr>
        <a:xfrm>
          <a:off x="177762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10" name="n_3mainValue【認定こども園・幼稚園・保育所】&#10;一人当たり面積"/>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11" name="n_4mainValue【認定こども園・幼稚園・保育所】&#10;一人当たり面積"/>
        <xdr:cNvSpPr txBox="1"/>
      </xdr:nvSpPr>
      <xdr:spPr>
        <a:xfrm>
          <a:off x="1622686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xdr:cNvSpPr txBox="1"/>
      </xdr:nvSpPr>
      <xdr:spPr>
        <a:xfrm>
          <a:off x="144145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552" name="楕円 551"/>
        <xdr:cNvSpPr/>
      </xdr:nvSpPr>
      <xdr:spPr>
        <a:xfrm>
          <a:off x="14325600" y="97066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2557</xdr:rowOff>
    </xdr:from>
    <xdr:ext cx="405111" cy="259045"/>
    <xdr:sp macro="" textlink="">
      <xdr:nvSpPr>
        <xdr:cNvPr id="553" name="【学校施設】&#10;有形固定資産減価償却率該当値テキスト"/>
        <xdr:cNvSpPr txBox="1"/>
      </xdr:nvSpPr>
      <xdr:spPr>
        <a:xfrm>
          <a:off x="1441450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107315</xdr:rowOff>
    </xdr:from>
    <xdr:to>
      <xdr:col>81</xdr:col>
      <xdr:colOff>101600</xdr:colOff>
      <xdr:row>58</xdr:row>
      <xdr:rowOff>37465</xdr:rowOff>
    </xdr:to>
    <xdr:sp macro="" textlink="">
      <xdr:nvSpPr>
        <xdr:cNvPr id="554" name="楕円 553"/>
        <xdr:cNvSpPr/>
      </xdr:nvSpPr>
      <xdr:spPr>
        <a:xfrm>
          <a:off x="13578840" y="9662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58</xdr:row>
      <xdr:rowOff>30480</xdr:rowOff>
    </xdr:to>
    <xdr:cxnSp macro="">
      <xdr:nvCxnSpPr>
        <xdr:cNvPr id="555" name="直線コネクタ 554"/>
        <xdr:cNvCxnSpPr/>
      </xdr:nvCxnSpPr>
      <xdr:spPr>
        <a:xfrm>
          <a:off x="13629640" y="971359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6" name="楕円 555"/>
        <xdr:cNvSpPr/>
      </xdr:nvSpPr>
      <xdr:spPr>
        <a:xfrm>
          <a:off x="128041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158115</xdr:rowOff>
    </xdr:from>
    <xdr:to>
      <xdr:col>81</xdr:col>
      <xdr:colOff>50800</xdr:colOff>
      <xdr:row>59</xdr:row>
      <xdr:rowOff>57150</xdr:rowOff>
    </xdr:to>
    <xdr:cxnSp macro="">
      <xdr:nvCxnSpPr>
        <xdr:cNvPr id="557" name="直線コネクタ 556"/>
        <xdr:cNvCxnSpPr/>
      </xdr:nvCxnSpPr>
      <xdr:spPr>
        <a:xfrm flipV="1">
          <a:off x="12854940" y="9713595"/>
          <a:ext cx="7747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558" name="楕円 557"/>
        <xdr:cNvSpPr/>
      </xdr:nvSpPr>
      <xdr:spPr>
        <a:xfrm>
          <a:off x="12029440" y="989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57150</xdr:rowOff>
    </xdr:to>
    <xdr:cxnSp macro="">
      <xdr:nvCxnSpPr>
        <xdr:cNvPr id="559" name="直線コネクタ 558"/>
        <xdr:cNvCxnSpPr/>
      </xdr:nvCxnSpPr>
      <xdr:spPr>
        <a:xfrm>
          <a:off x="12072620" y="99441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60" name="楕円 559"/>
        <xdr:cNvSpPr/>
      </xdr:nvSpPr>
      <xdr:spPr>
        <a:xfrm>
          <a:off x="1123188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60</xdr:row>
      <xdr:rowOff>70485</xdr:rowOff>
    </xdr:to>
    <xdr:cxnSp macro="">
      <xdr:nvCxnSpPr>
        <xdr:cNvPr id="561" name="直線コネクタ 560"/>
        <xdr:cNvCxnSpPr/>
      </xdr:nvCxnSpPr>
      <xdr:spPr>
        <a:xfrm flipV="1">
          <a:off x="11282680" y="9944100"/>
          <a:ext cx="78994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xdr:cNvSpPr txBox="1"/>
      </xdr:nvSpPr>
      <xdr:spPr>
        <a:xfrm>
          <a:off x="134372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xdr:cNvSpPr txBox="1"/>
      </xdr:nvSpPr>
      <xdr:spPr>
        <a:xfrm>
          <a:off x="126752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xdr:cNvSpPr txBox="1"/>
      </xdr:nvSpPr>
      <xdr:spPr>
        <a:xfrm>
          <a:off x="119005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xdr:cNvSpPr txBox="1"/>
      </xdr:nvSpPr>
      <xdr:spPr>
        <a:xfrm>
          <a:off x="1110298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53992</xdr:rowOff>
    </xdr:from>
    <xdr:ext cx="405111" cy="259045"/>
    <xdr:sp macro="" textlink="">
      <xdr:nvSpPr>
        <xdr:cNvPr id="566" name="n_1mainValue【学校施設】&#10;有形固定資産減価償却率"/>
        <xdr:cNvSpPr txBox="1"/>
      </xdr:nvSpPr>
      <xdr:spPr>
        <a:xfrm>
          <a:off x="134372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7" name="n_2mainValue【学校施設】&#10;有形固定資産減価償却率"/>
        <xdr:cNvSpPr txBox="1"/>
      </xdr:nvSpPr>
      <xdr:spPr>
        <a:xfrm>
          <a:off x="126752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68" name="n_3mainValue【学校施設】&#10;有形固定資産減価償却率"/>
        <xdr:cNvSpPr txBox="1"/>
      </xdr:nvSpPr>
      <xdr:spPr>
        <a:xfrm>
          <a:off x="119005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137812</xdr:rowOff>
    </xdr:from>
    <xdr:ext cx="405111" cy="259045"/>
    <xdr:sp macro="" textlink="">
      <xdr:nvSpPr>
        <xdr:cNvPr id="569" name="n_4mainValue【学校施設】&#10;有形固定資産減価償却率"/>
        <xdr:cNvSpPr txBox="1"/>
      </xdr:nvSpPr>
      <xdr:spPr>
        <a:xfrm>
          <a:off x="1110298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xdr:rowOff>
    </xdr:from>
    <xdr:to>
      <xdr:col>116</xdr:col>
      <xdr:colOff>114300</xdr:colOff>
      <xdr:row>63</xdr:row>
      <xdr:rowOff>108331</xdr:rowOff>
    </xdr:to>
    <xdr:sp macro="" textlink="">
      <xdr:nvSpPr>
        <xdr:cNvPr id="609" name="楕円 608"/>
        <xdr:cNvSpPr/>
      </xdr:nvSpPr>
      <xdr:spPr>
        <a:xfrm>
          <a:off x="1945894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93108</xdr:rowOff>
    </xdr:from>
    <xdr:ext cx="469744" cy="259045"/>
    <xdr:sp macro="" textlink="">
      <xdr:nvSpPr>
        <xdr:cNvPr id="610" name="【学校施設】&#10;一人当たり面積該当値テキスト"/>
        <xdr:cNvSpPr txBox="1"/>
      </xdr:nvSpPr>
      <xdr:spPr>
        <a:xfrm>
          <a:off x="19547840" y="1048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6921</xdr:rowOff>
    </xdr:from>
    <xdr:to>
      <xdr:col>112</xdr:col>
      <xdr:colOff>38100</xdr:colOff>
      <xdr:row>63</xdr:row>
      <xdr:rowOff>108521</xdr:rowOff>
    </xdr:to>
    <xdr:sp macro="" textlink="">
      <xdr:nvSpPr>
        <xdr:cNvPr id="611" name="楕円 610"/>
        <xdr:cNvSpPr/>
      </xdr:nvSpPr>
      <xdr:spPr>
        <a:xfrm>
          <a:off x="18735040" y="10568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57531</xdr:rowOff>
    </xdr:from>
    <xdr:to>
      <xdr:col>116</xdr:col>
      <xdr:colOff>63500</xdr:colOff>
      <xdr:row>63</xdr:row>
      <xdr:rowOff>57721</xdr:rowOff>
    </xdr:to>
    <xdr:cxnSp macro="">
      <xdr:nvCxnSpPr>
        <xdr:cNvPr id="612" name="直線コネクタ 611"/>
        <xdr:cNvCxnSpPr/>
      </xdr:nvCxnSpPr>
      <xdr:spPr>
        <a:xfrm flipV="1">
          <a:off x="18778220" y="10618851"/>
          <a:ext cx="73152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17970</xdr:rowOff>
    </xdr:from>
    <xdr:to>
      <xdr:col>107</xdr:col>
      <xdr:colOff>101600</xdr:colOff>
      <xdr:row>63</xdr:row>
      <xdr:rowOff>119570</xdr:rowOff>
    </xdr:to>
    <xdr:sp macro="" textlink="">
      <xdr:nvSpPr>
        <xdr:cNvPr id="613" name="楕円 612"/>
        <xdr:cNvSpPr/>
      </xdr:nvSpPr>
      <xdr:spPr>
        <a:xfrm>
          <a:off x="17937480" y="105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57721</xdr:rowOff>
    </xdr:from>
    <xdr:to>
      <xdr:col>111</xdr:col>
      <xdr:colOff>177800</xdr:colOff>
      <xdr:row>63</xdr:row>
      <xdr:rowOff>68770</xdr:rowOff>
    </xdr:to>
    <xdr:cxnSp macro="">
      <xdr:nvCxnSpPr>
        <xdr:cNvPr id="614" name="直線コネクタ 613"/>
        <xdr:cNvCxnSpPr/>
      </xdr:nvCxnSpPr>
      <xdr:spPr>
        <a:xfrm flipV="1">
          <a:off x="17988280" y="10619041"/>
          <a:ext cx="78994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5017</xdr:rowOff>
    </xdr:from>
    <xdr:to>
      <xdr:col>102</xdr:col>
      <xdr:colOff>165100</xdr:colOff>
      <xdr:row>63</xdr:row>
      <xdr:rowOff>106617</xdr:rowOff>
    </xdr:to>
    <xdr:sp macro="" textlink="">
      <xdr:nvSpPr>
        <xdr:cNvPr id="615" name="楕円 614"/>
        <xdr:cNvSpPr/>
      </xdr:nvSpPr>
      <xdr:spPr>
        <a:xfrm>
          <a:off x="17162780" y="105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55817</xdr:rowOff>
    </xdr:from>
    <xdr:to>
      <xdr:col>107</xdr:col>
      <xdr:colOff>50800</xdr:colOff>
      <xdr:row>63</xdr:row>
      <xdr:rowOff>68770</xdr:rowOff>
    </xdr:to>
    <xdr:cxnSp macro="">
      <xdr:nvCxnSpPr>
        <xdr:cNvPr id="616" name="直線コネクタ 615"/>
        <xdr:cNvCxnSpPr/>
      </xdr:nvCxnSpPr>
      <xdr:spPr>
        <a:xfrm>
          <a:off x="17213580" y="10617137"/>
          <a:ext cx="7747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17208</xdr:rowOff>
    </xdr:from>
    <xdr:to>
      <xdr:col>98</xdr:col>
      <xdr:colOff>38100</xdr:colOff>
      <xdr:row>63</xdr:row>
      <xdr:rowOff>118808</xdr:rowOff>
    </xdr:to>
    <xdr:sp macro="" textlink="">
      <xdr:nvSpPr>
        <xdr:cNvPr id="617" name="楕円 616"/>
        <xdr:cNvSpPr/>
      </xdr:nvSpPr>
      <xdr:spPr>
        <a:xfrm>
          <a:off x="16388080" y="105785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55817</xdr:rowOff>
    </xdr:from>
    <xdr:to>
      <xdr:col>102</xdr:col>
      <xdr:colOff>114300</xdr:colOff>
      <xdr:row>63</xdr:row>
      <xdr:rowOff>68008</xdr:rowOff>
    </xdr:to>
    <xdr:cxnSp macro="">
      <xdr:nvCxnSpPr>
        <xdr:cNvPr id="618" name="直線コネクタ 617"/>
        <xdr:cNvCxnSpPr/>
      </xdr:nvCxnSpPr>
      <xdr:spPr>
        <a:xfrm flipV="1">
          <a:off x="16431260" y="10617137"/>
          <a:ext cx="78232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99648</xdr:rowOff>
    </xdr:from>
    <xdr:ext cx="469744" cy="259045"/>
    <xdr:sp macro="" textlink="">
      <xdr:nvSpPr>
        <xdr:cNvPr id="623" name="n_1mainValue【学校施設】&#10;一人当たり面積"/>
        <xdr:cNvSpPr txBox="1"/>
      </xdr:nvSpPr>
      <xdr:spPr>
        <a:xfrm>
          <a:off x="18561127" y="106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110697</xdr:rowOff>
    </xdr:from>
    <xdr:ext cx="469744" cy="259045"/>
    <xdr:sp macro="" textlink="">
      <xdr:nvSpPr>
        <xdr:cNvPr id="624" name="n_2mainValue【学校施設】&#10;一人当たり面積"/>
        <xdr:cNvSpPr txBox="1"/>
      </xdr:nvSpPr>
      <xdr:spPr>
        <a:xfrm>
          <a:off x="17776267" y="1067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97744</xdr:rowOff>
    </xdr:from>
    <xdr:ext cx="469744" cy="259045"/>
    <xdr:sp macro="" textlink="">
      <xdr:nvSpPr>
        <xdr:cNvPr id="625" name="n_3mainValue【学校施設】&#10;一人当たり面積"/>
        <xdr:cNvSpPr txBox="1"/>
      </xdr:nvSpPr>
      <xdr:spPr>
        <a:xfrm>
          <a:off x="17001567" y="106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109935</xdr:rowOff>
    </xdr:from>
    <xdr:ext cx="469744" cy="259045"/>
    <xdr:sp macro="" textlink="">
      <xdr:nvSpPr>
        <xdr:cNvPr id="626" name="n_4mainValue【学校施設】&#10;一人当たり面積"/>
        <xdr:cNvSpPr txBox="1"/>
      </xdr:nvSpPr>
      <xdr:spPr>
        <a:xfrm>
          <a:off x="16226867" y="1067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3629</xdr:rowOff>
    </xdr:from>
    <xdr:to>
      <xdr:col>85</xdr:col>
      <xdr:colOff>177800</xdr:colOff>
      <xdr:row>85</xdr:row>
      <xdr:rowOff>105229</xdr:rowOff>
    </xdr:to>
    <xdr:sp macro="" textlink="">
      <xdr:nvSpPr>
        <xdr:cNvPr id="668" name="楕円 667"/>
        <xdr:cNvSpPr/>
      </xdr:nvSpPr>
      <xdr:spPr>
        <a:xfrm>
          <a:off x="14325600" y="142530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153506</xdr:rowOff>
    </xdr:from>
    <xdr:ext cx="405111" cy="259045"/>
    <xdr:sp macro="" textlink="">
      <xdr:nvSpPr>
        <xdr:cNvPr id="669" name="【児童館】&#10;有形固定資産減価償却率該当値テキスト"/>
        <xdr:cNvSpPr txBox="1"/>
      </xdr:nvSpPr>
      <xdr:spPr>
        <a:xfrm>
          <a:off x="14414500" y="1423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155484</xdr:rowOff>
    </xdr:from>
    <xdr:to>
      <xdr:col>81</xdr:col>
      <xdr:colOff>101600</xdr:colOff>
      <xdr:row>85</xdr:row>
      <xdr:rowOff>85634</xdr:rowOff>
    </xdr:to>
    <xdr:sp macro="" textlink="">
      <xdr:nvSpPr>
        <xdr:cNvPr id="670" name="楕円 669"/>
        <xdr:cNvSpPr/>
      </xdr:nvSpPr>
      <xdr:spPr>
        <a:xfrm>
          <a:off x="13578840" y="14237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34834</xdr:rowOff>
    </xdr:from>
    <xdr:to>
      <xdr:col>85</xdr:col>
      <xdr:colOff>127000</xdr:colOff>
      <xdr:row>85</xdr:row>
      <xdr:rowOff>54429</xdr:rowOff>
    </xdr:to>
    <xdr:cxnSp macro="">
      <xdr:nvCxnSpPr>
        <xdr:cNvPr id="671" name="直線コネクタ 670"/>
        <xdr:cNvCxnSpPr/>
      </xdr:nvCxnSpPr>
      <xdr:spPr>
        <a:xfrm>
          <a:off x="13629640" y="14284234"/>
          <a:ext cx="74676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672" name="楕円 671"/>
        <xdr:cNvSpPr/>
      </xdr:nvSpPr>
      <xdr:spPr>
        <a:xfrm>
          <a:off x="12804140" y="14211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xdr:rowOff>
    </xdr:from>
    <xdr:to>
      <xdr:col>81</xdr:col>
      <xdr:colOff>50800</xdr:colOff>
      <xdr:row>85</xdr:row>
      <xdr:rowOff>34834</xdr:rowOff>
    </xdr:to>
    <xdr:cxnSp macro="">
      <xdr:nvCxnSpPr>
        <xdr:cNvPr id="673" name="直線コネクタ 672"/>
        <xdr:cNvCxnSpPr/>
      </xdr:nvCxnSpPr>
      <xdr:spPr>
        <a:xfrm>
          <a:off x="12854940" y="14258108"/>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104866</xdr:rowOff>
    </xdr:from>
    <xdr:to>
      <xdr:col>72</xdr:col>
      <xdr:colOff>38100</xdr:colOff>
      <xdr:row>85</xdr:row>
      <xdr:rowOff>35016</xdr:rowOff>
    </xdr:to>
    <xdr:sp macro="" textlink="">
      <xdr:nvSpPr>
        <xdr:cNvPr id="674" name="楕円 673"/>
        <xdr:cNvSpPr/>
      </xdr:nvSpPr>
      <xdr:spPr>
        <a:xfrm>
          <a:off x="12029440" y="14186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85</xdr:row>
      <xdr:rowOff>8708</xdr:rowOff>
    </xdr:to>
    <xdr:cxnSp macro="">
      <xdr:nvCxnSpPr>
        <xdr:cNvPr id="675" name="直線コネクタ 674"/>
        <xdr:cNvCxnSpPr/>
      </xdr:nvCxnSpPr>
      <xdr:spPr>
        <a:xfrm>
          <a:off x="12072620" y="14237426"/>
          <a:ext cx="78232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158750</xdr:rowOff>
    </xdr:from>
    <xdr:to>
      <xdr:col>67</xdr:col>
      <xdr:colOff>101600</xdr:colOff>
      <xdr:row>85</xdr:row>
      <xdr:rowOff>88900</xdr:rowOff>
    </xdr:to>
    <xdr:sp macro="" textlink="">
      <xdr:nvSpPr>
        <xdr:cNvPr id="676" name="楕円 675"/>
        <xdr:cNvSpPr/>
      </xdr:nvSpPr>
      <xdr:spPr>
        <a:xfrm>
          <a:off x="11231880" y="1424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155666</xdr:rowOff>
    </xdr:from>
    <xdr:to>
      <xdr:col>71</xdr:col>
      <xdr:colOff>177800</xdr:colOff>
      <xdr:row>85</xdr:row>
      <xdr:rowOff>38100</xdr:rowOff>
    </xdr:to>
    <xdr:cxnSp macro="">
      <xdr:nvCxnSpPr>
        <xdr:cNvPr id="677" name="直線コネクタ 676"/>
        <xdr:cNvCxnSpPr/>
      </xdr:nvCxnSpPr>
      <xdr:spPr>
        <a:xfrm flipV="1">
          <a:off x="11282680" y="14237426"/>
          <a:ext cx="78994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xdr:cNvSpPr txBox="1"/>
      </xdr:nvSpPr>
      <xdr:spPr>
        <a:xfrm>
          <a:off x="134372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26752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xdr:cNvSpPr txBox="1"/>
      </xdr:nvSpPr>
      <xdr:spPr>
        <a:xfrm>
          <a:off x="119005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xdr:cNvSpPr txBox="1"/>
      </xdr:nvSpPr>
      <xdr:spPr>
        <a:xfrm>
          <a:off x="1110298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76761</xdr:rowOff>
    </xdr:from>
    <xdr:ext cx="405111" cy="259045"/>
    <xdr:sp macro="" textlink="">
      <xdr:nvSpPr>
        <xdr:cNvPr id="682" name="n_1mainValue【児童館】&#10;有形固定資産減価償却率"/>
        <xdr:cNvSpPr txBox="1"/>
      </xdr:nvSpPr>
      <xdr:spPr>
        <a:xfrm>
          <a:off x="13437244"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683" name="n_2mainValue【児童館】&#10;有形固定資産減価償却率"/>
        <xdr:cNvSpPr txBox="1"/>
      </xdr:nvSpPr>
      <xdr:spPr>
        <a:xfrm>
          <a:off x="12675244" y="1430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26143</xdr:rowOff>
    </xdr:from>
    <xdr:ext cx="405111" cy="259045"/>
    <xdr:sp macro="" textlink="">
      <xdr:nvSpPr>
        <xdr:cNvPr id="684" name="n_3mainValue【児童館】&#10;有形固定資産減価償却率"/>
        <xdr:cNvSpPr txBox="1"/>
      </xdr:nvSpPr>
      <xdr:spPr>
        <a:xfrm>
          <a:off x="11900544" y="142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80027</xdr:rowOff>
    </xdr:from>
    <xdr:ext cx="405111" cy="259045"/>
    <xdr:sp macro="" textlink="">
      <xdr:nvSpPr>
        <xdr:cNvPr id="685" name="n_4mainValue【児童館】&#10;有形固定資産減価償却率"/>
        <xdr:cNvSpPr txBox="1"/>
      </xdr:nvSpPr>
      <xdr:spPr>
        <a:xfrm>
          <a:off x="1110298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xdr:cNvSpPr txBox="1"/>
      </xdr:nvSpPr>
      <xdr:spPr>
        <a:xfrm>
          <a:off x="1954784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5" name="楕円 724"/>
        <xdr:cNvSpPr/>
      </xdr:nvSpPr>
      <xdr:spPr>
        <a:xfrm>
          <a:off x="1945894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6" name="【児童館】&#10;一人当たり面積該当値テキスト"/>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7" name="楕円 726"/>
        <xdr:cNvSpPr/>
      </xdr:nvSpPr>
      <xdr:spPr>
        <a:xfrm>
          <a:off x="1873504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8" name="直線コネクタ 727"/>
        <xdr:cNvCxnSpPr/>
      </xdr:nvCxnSpPr>
      <xdr:spPr>
        <a:xfrm>
          <a:off x="18778220" y="14417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9" name="楕円 728"/>
        <xdr:cNvSpPr/>
      </xdr:nvSpPr>
      <xdr:spPr>
        <a:xfrm>
          <a:off x="179374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30" name="直線コネクタ 729"/>
        <xdr:cNvCxnSpPr/>
      </xdr:nvCxnSpPr>
      <xdr:spPr>
        <a:xfrm>
          <a:off x="17988280" y="14417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31" name="楕円 730"/>
        <xdr:cNvSpPr/>
      </xdr:nvSpPr>
      <xdr:spPr>
        <a:xfrm>
          <a:off x="17162780" y="14370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32" name="直線コネクタ 731"/>
        <xdr:cNvCxnSpPr/>
      </xdr:nvCxnSpPr>
      <xdr:spPr>
        <a:xfrm>
          <a:off x="17213580" y="14417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3" name="楕円 732"/>
        <xdr:cNvSpPr/>
      </xdr:nvSpPr>
      <xdr:spPr>
        <a:xfrm>
          <a:off x="16388080" y="14370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4" name="直線コネクタ 733"/>
        <xdr:cNvCxnSpPr/>
      </xdr:nvCxnSpPr>
      <xdr:spPr>
        <a:xfrm>
          <a:off x="16431260" y="144170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9" name="n_1mainValue【児童館】&#10;一人当たり面積"/>
        <xdr:cNvSpPr txBox="1"/>
      </xdr:nvSpPr>
      <xdr:spPr>
        <a:xfrm>
          <a:off x="1856112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40" name="n_2mainValue【児童館】&#10;一人当たり面積"/>
        <xdr:cNvSpPr txBox="1"/>
      </xdr:nvSpPr>
      <xdr:spPr>
        <a:xfrm>
          <a:off x="177762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41" name="n_3mainValue【児童館】&#10;一人当たり面積"/>
        <xdr:cNvSpPr txBox="1"/>
      </xdr:nvSpPr>
      <xdr:spPr>
        <a:xfrm>
          <a:off x="170015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42" name="n_4mainValue【児童館】&#10;一人当たり面積"/>
        <xdr:cNvSpPr txBox="1"/>
      </xdr:nvSpPr>
      <xdr:spPr>
        <a:xfrm>
          <a:off x="16226867"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4414500" y="1732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83" name="楕円 782"/>
        <xdr:cNvSpPr/>
      </xdr:nvSpPr>
      <xdr:spPr>
        <a:xfrm>
          <a:off x="14325600" y="17955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784" name="【公民館】&#10;有形固定資産減価償却率該当値テキスト"/>
        <xdr:cNvSpPr txBox="1"/>
      </xdr:nvSpPr>
      <xdr:spPr>
        <a:xfrm>
          <a:off x="144145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107314</xdr:rowOff>
    </xdr:from>
    <xdr:to>
      <xdr:col>81</xdr:col>
      <xdr:colOff>101600</xdr:colOff>
      <xdr:row>108</xdr:row>
      <xdr:rowOff>37464</xdr:rowOff>
    </xdr:to>
    <xdr:sp macro="" textlink="">
      <xdr:nvSpPr>
        <xdr:cNvPr id="785" name="楕円 784"/>
        <xdr:cNvSpPr/>
      </xdr:nvSpPr>
      <xdr:spPr>
        <a:xfrm>
          <a:off x="13578840" y="1804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68580</xdr:rowOff>
    </xdr:from>
    <xdr:to>
      <xdr:col>85</xdr:col>
      <xdr:colOff>127000</xdr:colOff>
      <xdr:row>107</xdr:row>
      <xdr:rowOff>158114</xdr:rowOff>
    </xdr:to>
    <xdr:cxnSp macro="">
      <xdr:nvCxnSpPr>
        <xdr:cNvPr id="786" name="直線コネクタ 785"/>
        <xdr:cNvCxnSpPr/>
      </xdr:nvCxnSpPr>
      <xdr:spPr>
        <a:xfrm flipV="1">
          <a:off x="13629640" y="18006060"/>
          <a:ext cx="74676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76836</xdr:rowOff>
    </xdr:from>
    <xdr:to>
      <xdr:col>76</xdr:col>
      <xdr:colOff>165100</xdr:colOff>
      <xdr:row>108</xdr:row>
      <xdr:rowOff>6986</xdr:rowOff>
    </xdr:to>
    <xdr:sp macro="" textlink="">
      <xdr:nvSpPr>
        <xdr:cNvPr id="787" name="楕円 786"/>
        <xdr:cNvSpPr/>
      </xdr:nvSpPr>
      <xdr:spPr>
        <a:xfrm>
          <a:off x="12804140" y="18014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127636</xdr:rowOff>
    </xdr:from>
    <xdr:to>
      <xdr:col>81</xdr:col>
      <xdr:colOff>50800</xdr:colOff>
      <xdr:row>107</xdr:row>
      <xdr:rowOff>158114</xdr:rowOff>
    </xdr:to>
    <xdr:cxnSp macro="">
      <xdr:nvCxnSpPr>
        <xdr:cNvPr id="788" name="直線コネクタ 787"/>
        <xdr:cNvCxnSpPr/>
      </xdr:nvCxnSpPr>
      <xdr:spPr>
        <a:xfrm>
          <a:off x="12854940" y="18065116"/>
          <a:ext cx="7747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46355</xdr:rowOff>
    </xdr:from>
    <xdr:to>
      <xdr:col>72</xdr:col>
      <xdr:colOff>38100</xdr:colOff>
      <xdr:row>107</xdr:row>
      <xdr:rowOff>147955</xdr:rowOff>
    </xdr:to>
    <xdr:sp macro="" textlink="">
      <xdr:nvSpPr>
        <xdr:cNvPr id="789" name="楕円 788"/>
        <xdr:cNvSpPr/>
      </xdr:nvSpPr>
      <xdr:spPr>
        <a:xfrm>
          <a:off x="12029440" y="17983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97155</xdr:rowOff>
    </xdr:from>
    <xdr:to>
      <xdr:col>76</xdr:col>
      <xdr:colOff>114300</xdr:colOff>
      <xdr:row>107</xdr:row>
      <xdr:rowOff>127636</xdr:rowOff>
    </xdr:to>
    <xdr:cxnSp macro="">
      <xdr:nvCxnSpPr>
        <xdr:cNvPr id="790" name="直線コネクタ 789"/>
        <xdr:cNvCxnSpPr/>
      </xdr:nvCxnSpPr>
      <xdr:spPr>
        <a:xfrm>
          <a:off x="12072620" y="18034635"/>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73025</xdr:rowOff>
    </xdr:from>
    <xdr:to>
      <xdr:col>67</xdr:col>
      <xdr:colOff>101600</xdr:colOff>
      <xdr:row>108</xdr:row>
      <xdr:rowOff>3175</xdr:rowOff>
    </xdr:to>
    <xdr:sp macro="" textlink="">
      <xdr:nvSpPr>
        <xdr:cNvPr id="791" name="楕円 790"/>
        <xdr:cNvSpPr/>
      </xdr:nvSpPr>
      <xdr:spPr>
        <a:xfrm>
          <a:off x="11231880" y="1801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97155</xdr:rowOff>
    </xdr:from>
    <xdr:to>
      <xdr:col>71</xdr:col>
      <xdr:colOff>177800</xdr:colOff>
      <xdr:row>107</xdr:row>
      <xdr:rowOff>123825</xdr:rowOff>
    </xdr:to>
    <xdr:cxnSp macro="">
      <xdr:nvCxnSpPr>
        <xdr:cNvPr id="792" name="直線コネクタ 791"/>
        <xdr:cNvCxnSpPr/>
      </xdr:nvCxnSpPr>
      <xdr:spPr>
        <a:xfrm flipV="1">
          <a:off x="11282680" y="1803463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3437244" y="172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267524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19005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28591</xdr:rowOff>
    </xdr:from>
    <xdr:ext cx="405111" cy="259045"/>
    <xdr:sp macro="" textlink="">
      <xdr:nvSpPr>
        <xdr:cNvPr id="797" name="n_1mainValue【公民館】&#10;有形固定資産減価償却率"/>
        <xdr:cNvSpPr txBox="1"/>
      </xdr:nvSpPr>
      <xdr:spPr>
        <a:xfrm>
          <a:off x="13437244" y="1813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169563</xdr:rowOff>
    </xdr:from>
    <xdr:ext cx="405111" cy="259045"/>
    <xdr:sp macro="" textlink="">
      <xdr:nvSpPr>
        <xdr:cNvPr id="798" name="n_2mainValue【公民館】&#10;有形固定資産減価償却率"/>
        <xdr:cNvSpPr txBox="1"/>
      </xdr:nvSpPr>
      <xdr:spPr>
        <a:xfrm>
          <a:off x="12675244"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139082</xdr:rowOff>
    </xdr:from>
    <xdr:ext cx="405111" cy="259045"/>
    <xdr:sp macro="" textlink="">
      <xdr:nvSpPr>
        <xdr:cNvPr id="799" name="n_3mainValue【公民館】&#10;有形固定資産減価償却率"/>
        <xdr:cNvSpPr txBox="1"/>
      </xdr:nvSpPr>
      <xdr:spPr>
        <a:xfrm>
          <a:off x="11900544"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165752</xdr:rowOff>
    </xdr:from>
    <xdr:ext cx="405111" cy="259045"/>
    <xdr:sp macro="" textlink="">
      <xdr:nvSpPr>
        <xdr:cNvPr id="800" name="n_4mainValue【公民館】&#10;有形固定資産減価償却率"/>
        <xdr:cNvSpPr txBox="1"/>
      </xdr:nvSpPr>
      <xdr:spPr>
        <a:xfrm>
          <a:off x="1110298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42" name="楕円 841"/>
        <xdr:cNvSpPr/>
      </xdr:nvSpPr>
      <xdr:spPr>
        <a:xfrm>
          <a:off x="1945894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843" name="【公民館】&#10;一人当たり面積該当値テキスト"/>
        <xdr:cNvSpPr txBox="1"/>
      </xdr:nvSpPr>
      <xdr:spPr>
        <a:xfrm>
          <a:off x="19547840" y="1805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844" name="楕円 843"/>
        <xdr:cNvSpPr/>
      </xdr:nvSpPr>
      <xdr:spPr>
        <a:xfrm>
          <a:off x="18735040" y="18140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845" name="直線コネクタ 844"/>
        <xdr:cNvCxnSpPr/>
      </xdr:nvCxnSpPr>
      <xdr:spPr>
        <a:xfrm>
          <a:off x="18778220" y="181911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46" name="楕円 845"/>
        <xdr:cNvSpPr/>
      </xdr:nvSpPr>
      <xdr:spPr>
        <a:xfrm>
          <a:off x="1793748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847" name="直線コネクタ 846"/>
        <xdr:cNvCxnSpPr/>
      </xdr:nvCxnSpPr>
      <xdr:spPr>
        <a:xfrm>
          <a:off x="17988280" y="181911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48" name="楕円 847"/>
        <xdr:cNvSpPr/>
      </xdr:nvSpPr>
      <xdr:spPr>
        <a:xfrm>
          <a:off x="1716278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849" name="直線コネクタ 848"/>
        <xdr:cNvCxnSpPr/>
      </xdr:nvCxnSpPr>
      <xdr:spPr>
        <a:xfrm>
          <a:off x="17213580" y="181911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850" name="楕円 849"/>
        <xdr:cNvSpPr/>
      </xdr:nvSpPr>
      <xdr:spPr>
        <a:xfrm>
          <a:off x="16388080" y="18140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851" name="直線コネクタ 850"/>
        <xdr:cNvCxnSpPr/>
      </xdr:nvCxnSpPr>
      <xdr:spPr>
        <a:xfrm>
          <a:off x="16431260" y="1819111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856" name="n_1mainValue【公民館】&#10;一人当たり面積"/>
        <xdr:cNvSpPr txBox="1"/>
      </xdr:nvSpPr>
      <xdr:spPr>
        <a:xfrm>
          <a:off x="185611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57" name="n_2mainValue【公民館】&#10;一人当たり面積"/>
        <xdr:cNvSpPr txBox="1"/>
      </xdr:nvSpPr>
      <xdr:spPr>
        <a:xfrm>
          <a:off x="1777626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58" name="n_3mainValue【公民館】&#10;一人当たり面積"/>
        <xdr:cNvSpPr txBox="1"/>
      </xdr:nvSpPr>
      <xdr:spPr>
        <a:xfrm>
          <a:off x="1700156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859" name="n_4mainValue【公民館】&#10;一人当たり面積"/>
        <xdr:cNvSpPr txBox="1"/>
      </xdr:nvSpPr>
      <xdr:spPr>
        <a:xfrm>
          <a:off x="1622686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複数の類型において，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有形固定資産減価償却率は類似団体平均を上回っている。これは，昭和４０年代から５０年代に多くの公共施設を整備しており老朽化が進んだことによるものと考えられる。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近年に建て替えを実施した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や公営住宅</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令和３年度には，既存の保育園を園舎を建て替えたうえで認定こども園として開設したほか，一部，幼稚園を廃止したため認定こども園・幼稚園・保育所の有形固定資産減価償却率が低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面積等については，多く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036060" y="644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57711</xdr:rowOff>
    </xdr:from>
    <xdr:ext cx="405111" cy="259045"/>
    <xdr:sp macro="" textlink="">
      <xdr:nvSpPr>
        <xdr:cNvPr id="75" name="【図書館】&#10;有形固定資産減価償却率該当値テキスト"/>
        <xdr:cNvSpPr txBox="1"/>
      </xdr:nvSpPr>
      <xdr:spPr>
        <a:xfrm>
          <a:off x="4124960"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312160" y="6412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130084</xdr:rowOff>
    </xdr:to>
    <xdr:cxnSp macro="">
      <xdr:nvCxnSpPr>
        <xdr:cNvPr id="77" name="直線コネクタ 76"/>
        <xdr:cNvCxnSpPr/>
      </xdr:nvCxnSpPr>
      <xdr:spPr>
        <a:xfrm>
          <a:off x="3355340" y="6462848"/>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8" name="楕円 77"/>
        <xdr:cNvSpPr/>
      </xdr:nvSpPr>
      <xdr:spPr>
        <a:xfrm>
          <a:off x="25146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92528</xdr:rowOff>
    </xdr:to>
    <xdr:cxnSp macro="">
      <xdr:nvCxnSpPr>
        <xdr:cNvPr id="79" name="直線コネクタ 78"/>
        <xdr:cNvCxnSpPr/>
      </xdr:nvCxnSpPr>
      <xdr:spPr>
        <a:xfrm>
          <a:off x="2565400" y="6423660"/>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xdr:cNvSpPr/>
      </xdr:nvSpPr>
      <xdr:spPr>
        <a:xfrm>
          <a:off x="1739900" y="633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53340</xdr:rowOff>
    </xdr:to>
    <xdr:cxnSp macro="">
      <xdr:nvCxnSpPr>
        <xdr:cNvPr id="81" name="直線コネクタ 80"/>
        <xdr:cNvCxnSpPr/>
      </xdr:nvCxnSpPr>
      <xdr:spPr>
        <a:xfrm>
          <a:off x="1790700" y="6386104"/>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85816</xdr:rowOff>
    </xdr:from>
    <xdr:to>
      <xdr:col>6</xdr:col>
      <xdr:colOff>38100</xdr:colOff>
      <xdr:row>40</xdr:row>
      <xdr:rowOff>15966</xdr:rowOff>
    </xdr:to>
    <xdr:sp macro="" textlink="">
      <xdr:nvSpPr>
        <xdr:cNvPr id="82" name="楕円 81"/>
        <xdr:cNvSpPr/>
      </xdr:nvSpPr>
      <xdr:spPr>
        <a:xfrm>
          <a:off x="965200" y="662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xdr:rowOff>
    </xdr:from>
    <xdr:to>
      <xdr:col>10</xdr:col>
      <xdr:colOff>114300</xdr:colOff>
      <xdr:row>39</xdr:row>
      <xdr:rowOff>136616</xdr:rowOff>
    </xdr:to>
    <xdr:cxnSp macro="">
      <xdr:nvCxnSpPr>
        <xdr:cNvPr id="83" name="直線コネクタ 82"/>
        <xdr:cNvCxnSpPr/>
      </xdr:nvCxnSpPr>
      <xdr:spPr>
        <a:xfrm flipV="1">
          <a:off x="1008380" y="6386104"/>
          <a:ext cx="782320" cy="28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17056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38570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8363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xdr:cNvSpPr txBox="1"/>
      </xdr:nvSpPr>
      <xdr:spPr>
        <a:xfrm>
          <a:off x="3170564" y="650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9" name="n_2mainValue【図書館】&#10;有形固定資産減価償却率"/>
        <xdr:cNvSpPr txBox="1"/>
      </xdr:nvSpPr>
      <xdr:spPr>
        <a:xfrm>
          <a:off x="23857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57711</xdr:rowOff>
    </xdr:from>
    <xdr:ext cx="405111" cy="259045"/>
    <xdr:sp macro="" textlink="">
      <xdr:nvSpPr>
        <xdr:cNvPr id="90" name="n_3mainValue【図書館】&#10;有形固定資産減価償却率"/>
        <xdr:cNvSpPr txBox="1"/>
      </xdr:nvSpPr>
      <xdr:spPr>
        <a:xfrm>
          <a:off x="161100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7093</xdr:rowOff>
    </xdr:from>
    <xdr:ext cx="405111" cy="259045"/>
    <xdr:sp macro="" textlink="">
      <xdr:nvSpPr>
        <xdr:cNvPr id="91" name="n_4mainValue【図書館】&#10;有形固定資産減価償却率"/>
        <xdr:cNvSpPr txBox="1"/>
      </xdr:nvSpPr>
      <xdr:spPr>
        <a:xfrm>
          <a:off x="83630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xdr:cNvSpPr/>
      </xdr:nvSpPr>
      <xdr:spPr>
        <a:xfrm>
          <a:off x="919226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86123</xdr:rowOff>
    </xdr:from>
    <xdr:ext cx="469744" cy="259045"/>
    <xdr:sp macro="" textlink="">
      <xdr:nvSpPr>
        <xdr:cNvPr id="130" name="【図書館】&#10;一人当たり面積該当値テキスト"/>
        <xdr:cNvSpPr txBox="1"/>
      </xdr:nvSpPr>
      <xdr:spPr>
        <a:xfrm>
          <a:off x="9258300" y="67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31" name="楕円 130"/>
        <xdr:cNvSpPr/>
      </xdr:nvSpPr>
      <xdr:spPr>
        <a:xfrm>
          <a:off x="844550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163068</xdr:rowOff>
    </xdr:to>
    <xdr:cxnSp macro="">
      <xdr:nvCxnSpPr>
        <xdr:cNvPr id="132" name="直線コネクタ 131"/>
        <xdr:cNvCxnSpPr/>
      </xdr:nvCxnSpPr>
      <xdr:spPr>
        <a:xfrm flipV="1">
          <a:off x="8496300" y="686409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33" name="楕円 132"/>
        <xdr:cNvSpPr/>
      </xdr:nvSpPr>
      <xdr:spPr>
        <a:xfrm>
          <a:off x="7670800" y="6817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163068</xdr:rowOff>
    </xdr:from>
    <xdr:to>
      <xdr:col>50</xdr:col>
      <xdr:colOff>114300</xdr:colOff>
      <xdr:row>40</xdr:row>
      <xdr:rowOff>163068</xdr:rowOff>
    </xdr:to>
    <xdr:cxnSp macro="">
      <xdr:nvCxnSpPr>
        <xdr:cNvPr id="134" name="直線コネクタ 133"/>
        <xdr:cNvCxnSpPr/>
      </xdr:nvCxnSpPr>
      <xdr:spPr>
        <a:xfrm>
          <a:off x="7713980" y="686866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xdr:cNvSpPr/>
      </xdr:nvSpPr>
      <xdr:spPr>
        <a:xfrm>
          <a:off x="687324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163068</xdr:rowOff>
    </xdr:from>
    <xdr:to>
      <xdr:col>45</xdr:col>
      <xdr:colOff>177800</xdr:colOff>
      <xdr:row>40</xdr:row>
      <xdr:rowOff>163068</xdr:rowOff>
    </xdr:to>
    <xdr:cxnSp macro="">
      <xdr:nvCxnSpPr>
        <xdr:cNvPr id="136" name="直線コネクタ 135"/>
        <xdr:cNvCxnSpPr/>
      </xdr:nvCxnSpPr>
      <xdr:spPr>
        <a:xfrm>
          <a:off x="6924040" y="68686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xdr:cNvSpPr/>
      </xdr:nvSpPr>
      <xdr:spPr>
        <a:xfrm>
          <a:off x="609854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xdr:cNvCxnSpPr/>
      </xdr:nvCxnSpPr>
      <xdr:spPr>
        <a:xfrm>
          <a:off x="6149340" y="68686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43" name="n_1mainValue【図書館】&#10;一人当たり面積"/>
        <xdr:cNvSpPr txBox="1"/>
      </xdr:nvSpPr>
      <xdr:spPr>
        <a:xfrm>
          <a:off x="827158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33545</xdr:rowOff>
    </xdr:from>
    <xdr:ext cx="469744" cy="259045"/>
    <xdr:sp macro="" textlink="">
      <xdr:nvSpPr>
        <xdr:cNvPr id="144" name="n_2mainValue【図書館】&#10;一人当たり面積"/>
        <xdr:cNvSpPr txBox="1"/>
      </xdr:nvSpPr>
      <xdr:spPr>
        <a:xfrm>
          <a:off x="750958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xdr:cNvSpPr txBox="1"/>
      </xdr:nvSpPr>
      <xdr:spPr>
        <a:xfrm>
          <a:off x="671202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xdr:cNvSpPr txBox="1"/>
      </xdr:nvSpPr>
      <xdr:spPr>
        <a:xfrm>
          <a:off x="593732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1249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xdr:nvSpPr>
        <xdr:cNvPr id="187" name="楕円 186"/>
        <xdr:cNvSpPr/>
      </xdr:nvSpPr>
      <xdr:spPr>
        <a:xfrm>
          <a:off x="403606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135907</xdr:rowOff>
    </xdr:from>
    <xdr:ext cx="405111" cy="259045"/>
    <xdr:sp macro="" textlink="">
      <xdr:nvSpPr>
        <xdr:cNvPr id="188" name="【体育館・プール】&#10;有形固定資産減価償却率該当値テキスト"/>
        <xdr:cNvSpPr txBox="1"/>
      </xdr:nvSpPr>
      <xdr:spPr>
        <a:xfrm>
          <a:off x="412496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9" name="楕円 188"/>
        <xdr:cNvSpPr/>
      </xdr:nvSpPr>
      <xdr:spPr>
        <a:xfrm>
          <a:off x="3312160" y="997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163830</xdr:rowOff>
    </xdr:to>
    <xdr:cxnSp macro="">
      <xdr:nvCxnSpPr>
        <xdr:cNvPr id="190" name="直線コネクタ 189"/>
        <xdr:cNvCxnSpPr/>
      </xdr:nvCxnSpPr>
      <xdr:spPr>
        <a:xfrm>
          <a:off x="3355340" y="1002792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91" name="楕円 190"/>
        <xdr:cNvSpPr/>
      </xdr:nvSpPr>
      <xdr:spPr>
        <a:xfrm>
          <a:off x="25146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137160</xdr:rowOff>
    </xdr:to>
    <xdr:cxnSp macro="">
      <xdr:nvCxnSpPr>
        <xdr:cNvPr id="192" name="直線コネクタ 191"/>
        <xdr:cNvCxnSpPr/>
      </xdr:nvCxnSpPr>
      <xdr:spPr>
        <a:xfrm>
          <a:off x="2565400" y="999744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31115</xdr:rowOff>
    </xdr:from>
    <xdr:to>
      <xdr:col>10</xdr:col>
      <xdr:colOff>165100</xdr:colOff>
      <xdr:row>59</xdr:row>
      <xdr:rowOff>132715</xdr:rowOff>
    </xdr:to>
    <xdr:sp macro="" textlink="">
      <xdr:nvSpPr>
        <xdr:cNvPr id="193" name="楕円 192"/>
        <xdr:cNvSpPr/>
      </xdr:nvSpPr>
      <xdr:spPr>
        <a:xfrm>
          <a:off x="17399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59</xdr:row>
      <xdr:rowOff>106680</xdr:rowOff>
    </xdr:to>
    <xdr:cxnSp macro="">
      <xdr:nvCxnSpPr>
        <xdr:cNvPr id="194" name="直線コネクタ 193"/>
        <xdr:cNvCxnSpPr/>
      </xdr:nvCxnSpPr>
      <xdr:spPr>
        <a:xfrm>
          <a:off x="1790700" y="997267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122555</xdr:rowOff>
    </xdr:from>
    <xdr:to>
      <xdr:col>6</xdr:col>
      <xdr:colOff>38100</xdr:colOff>
      <xdr:row>60</xdr:row>
      <xdr:rowOff>52705</xdr:rowOff>
    </xdr:to>
    <xdr:sp macro="" textlink="">
      <xdr:nvSpPr>
        <xdr:cNvPr id="195" name="楕円 194"/>
        <xdr:cNvSpPr/>
      </xdr:nvSpPr>
      <xdr:spPr>
        <a:xfrm>
          <a:off x="965200" y="10013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60</xdr:row>
      <xdr:rowOff>1905</xdr:rowOff>
    </xdr:to>
    <xdr:cxnSp macro="">
      <xdr:nvCxnSpPr>
        <xdr:cNvPr id="196" name="直線コネクタ 195"/>
        <xdr:cNvCxnSpPr/>
      </xdr:nvCxnSpPr>
      <xdr:spPr>
        <a:xfrm flipV="1">
          <a:off x="1008380" y="997267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17056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3857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61100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201" name="n_1mainValue【体育館・プール】&#10;有形固定資産減価償却率"/>
        <xdr:cNvSpPr txBox="1"/>
      </xdr:nvSpPr>
      <xdr:spPr>
        <a:xfrm>
          <a:off x="317056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202" name="n_2mainValue【体育館・プール】&#10;有形固定資産減価償却率"/>
        <xdr:cNvSpPr txBox="1"/>
      </xdr:nvSpPr>
      <xdr:spPr>
        <a:xfrm>
          <a:off x="23857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149242</xdr:rowOff>
    </xdr:from>
    <xdr:ext cx="405111" cy="259045"/>
    <xdr:sp macro="" textlink="">
      <xdr:nvSpPr>
        <xdr:cNvPr id="203" name="n_3mainValue【体育館・プール】&#10;有形固定資産減価償却率"/>
        <xdr:cNvSpPr txBox="1"/>
      </xdr:nvSpPr>
      <xdr:spPr>
        <a:xfrm>
          <a:off x="161100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4" name="n_4mainValue【体育館・プール】&#10;有形固定資産減価償却率"/>
        <xdr:cNvSpPr txBox="1"/>
      </xdr:nvSpPr>
      <xdr:spPr>
        <a:xfrm>
          <a:off x="8363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168275</xdr:rowOff>
    </xdr:from>
    <xdr:to>
      <xdr:col>55</xdr:col>
      <xdr:colOff>50800</xdr:colOff>
      <xdr:row>64</xdr:row>
      <xdr:rowOff>98425</xdr:rowOff>
    </xdr:to>
    <xdr:sp macro="" textlink="">
      <xdr:nvSpPr>
        <xdr:cNvPr id="244" name="楕円 243"/>
        <xdr:cNvSpPr/>
      </xdr:nvSpPr>
      <xdr:spPr>
        <a:xfrm>
          <a:off x="9192260" y="10729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246" name="楕円 245"/>
        <xdr:cNvSpPr/>
      </xdr:nvSpPr>
      <xdr:spPr>
        <a:xfrm>
          <a:off x="8445500" y="1072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47625</xdr:rowOff>
    </xdr:from>
    <xdr:to>
      <xdr:col>55</xdr:col>
      <xdr:colOff>0</xdr:colOff>
      <xdr:row>64</xdr:row>
      <xdr:rowOff>47625</xdr:rowOff>
    </xdr:to>
    <xdr:cxnSp macro="">
      <xdr:nvCxnSpPr>
        <xdr:cNvPr id="247" name="直線コネクタ 246"/>
        <xdr:cNvCxnSpPr/>
      </xdr:nvCxnSpPr>
      <xdr:spPr>
        <a:xfrm>
          <a:off x="8496300" y="1077658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168275</xdr:rowOff>
    </xdr:from>
    <xdr:to>
      <xdr:col>46</xdr:col>
      <xdr:colOff>38100</xdr:colOff>
      <xdr:row>64</xdr:row>
      <xdr:rowOff>98425</xdr:rowOff>
    </xdr:to>
    <xdr:sp macro="" textlink="">
      <xdr:nvSpPr>
        <xdr:cNvPr id="248" name="楕円 247"/>
        <xdr:cNvSpPr/>
      </xdr:nvSpPr>
      <xdr:spPr>
        <a:xfrm>
          <a:off x="7670800" y="10729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47625</xdr:rowOff>
    </xdr:from>
    <xdr:to>
      <xdr:col>50</xdr:col>
      <xdr:colOff>114300</xdr:colOff>
      <xdr:row>64</xdr:row>
      <xdr:rowOff>47625</xdr:rowOff>
    </xdr:to>
    <xdr:cxnSp macro="">
      <xdr:nvCxnSpPr>
        <xdr:cNvPr id="249" name="直線コネクタ 248"/>
        <xdr:cNvCxnSpPr/>
      </xdr:nvCxnSpPr>
      <xdr:spPr>
        <a:xfrm>
          <a:off x="7713980" y="107765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168275</xdr:rowOff>
    </xdr:from>
    <xdr:to>
      <xdr:col>41</xdr:col>
      <xdr:colOff>101600</xdr:colOff>
      <xdr:row>64</xdr:row>
      <xdr:rowOff>98425</xdr:rowOff>
    </xdr:to>
    <xdr:sp macro="" textlink="">
      <xdr:nvSpPr>
        <xdr:cNvPr id="250" name="楕円 249"/>
        <xdr:cNvSpPr/>
      </xdr:nvSpPr>
      <xdr:spPr>
        <a:xfrm>
          <a:off x="6873240" y="1072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47625</xdr:rowOff>
    </xdr:from>
    <xdr:to>
      <xdr:col>45</xdr:col>
      <xdr:colOff>177800</xdr:colOff>
      <xdr:row>64</xdr:row>
      <xdr:rowOff>47625</xdr:rowOff>
    </xdr:to>
    <xdr:cxnSp macro="">
      <xdr:nvCxnSpPr>
        <xdr:cNvPr id="251" name="直線コネクタ 250"/>
        <xdr:cNvCxnSpPr/>
      </xdr:nvCxnSpPr>
      <xdr:spPr>
        <a:xfrm>
          <a:off x="6924040" y="107765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168275</xdr:rowOff>
    </xdr:from>
    <xdr:to>
      <xdr:col>36</xdr:col>
      <xdr:colOff>165100</xdr:colOff>
      <xdr:row>64</xdr:row>
      <xdr:rowOff>98425</xdr:rowOff>
    </xdr:to>
    <xdr:sp macro="" textlink="">
      <xdr:nvSpPr>
        <xdr:cNvPr id="252" name="楕円 251"/>
        <xdr:cNvSpPr/>
      </xdr:nvSpPr>
      <xdr:spPr>
        <a:xfrm>
          <a:off x="6098540" y="1072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47625</xdr:rowOff>
    </xdr:from>
    <xdr:to>
      <xdr:col>41</xdr:col>
      <xdr:colOff>50800</xdr:colOff>
      <xdr:row>64</xdr:row>
      <xdr:rowOff>47625</xdr:rowOff>
    </xdr:to>
    <xdr:cxnSp macro="">
      <xdr:nvCxnSpPr>
        <xdr:cNvPr id="253" name="直線コネクタ 252"/>
        <xdr:cNvCxnSpPr/>
      </xdr:nvCxnSpPr>
      <xdr:spPr>
        <a:xfrm>
          <a:off x="6149340" y="107765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827158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750958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6712027"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59373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89552</xdr:rowOff>
    </xdr:from>
    <xdr:ext cx="469744" cy="259045"/>
    <xdr:sp macro="" textlink="">
      <xdr:nvSpPr>
        <xdr:cNvPr id="258" name="n_1mainValue【体育館・プール】&#10;一人当たり面積"/>
        <xdr:cNvSpPr txBox="1"/>
      </xdr:nvSpPr>
      <xdr:spPr>
        <a:xfrm>
          <a:off x="827158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89552</xdr:rowOff>
    </xdr:from>
    <xdr:ext cx="469744" cy="259045"/>
    <xdr:sp macro="" textlink="">
      <xdr:nvSpPr>
        <xdr:cNvPr id="259" name="n_2mainValue【体育館・プール】&#10;一人当たり面積"/>
        <xdr:cNvSpPr txBox="1"/>
      </xdr:nvSpPr>
      <xdr:spPr>
        <a:xfrm>
          <a:off x="750958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89552</xdr:rowOff>
    </xdr:from>
    <xdr:ext cx="469744" cy="259045"/>
    <xdr:sp macro="" textlink="">
      <xdr:nvSpPr>
        <xdr:cNvPr id="260" name="n_3mainValue【体育館・プール】&#10;一人当たり面積"/>
        <xdr:cNvSpPr txBox="1"/>
      </xdr:nvSpPr>
      <xdr:spPr>
        <a:xfrm>
          <a:off x="67120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89552</xdr:rowOff>
    </xdr:from>
    <xdr:ext cx="469744" cy="259045"/>
    <xdr:sp macro="" textlink="">
      <xdr:nvSpPr>
        <xdr:cNvPr id="261" name="n_4mainValue【体育館・プール】&#10;一人当たり面積"/>
        <xdr:cNvSpPr txBox="1"/>
      </xdr:nvSpPr>
      <xdr:spPr>
        <a:xfrm>
          <a:off x="59373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126093</xdr:rowOff>
    </xdr:from>
    <xdr:to>
      <xdr:col>24</xdr:col>
      <xdr:colOff>114300</xdr:colOff>
      <xdr:row>86</xdr:row>
      <xdr:rowOff>56243</xdr:rowOff>
    </xdr:to>
    <xdr:sp macro="" textlink="">
      <xdr:nvSpPr>
        <xdr:cNvPr id="303" name="楕円 302"/>
        <xdr:cNvSpPr/>
      </xdr:nvSpPr>
      <xdr:spPr>
        <a:xfrm>
          <a:off x="4036060" y="14375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104520</xdr:rowOff>
    </xdr:from>
    <xdr:ext cx="405111" cy="259045"/>
    <xdr:sp macro="" textlink="">
      <xdr:nvSpPr>
        <xdr:cNvPr id="304" name="【福祉施設】&#10;有形固定資産減価償却率該当値テキスト"/>
        <xdr:cNvSpPr txBox="1"/>
      </xdr:nvSpPr>
      <xdr:spPr>
        <a:xfrm>
          <a:off x="4124960" y="1435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116295</xdr:rowOff>
    </xdr:from>
    <xdr:to>
      <xdr:col>20</xdr:col>
      <xdr:colOff>38100</xdr:colOff>
      <xdr:row>86</xdr:row>
      <xdr:rowOff>46445</xdr:rowOff>
    </xdr:to>
    <xdr:sp macro="" textlink="">
      <xdr:nvSpPr>
        <xdr:cNvPr id="305" name="楕円 304"/>
        <xdr:cNvSpPr/>
      </xdr:nvSpPr>
      <xdr:spPr>
        <a:xfrm>
          <a:off x="3312160" y="1436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167095</xdr:rowOff>
    </xdr:from>
    <xdr:to>
      <xdr:col>24</xdr:col>
      <xdr:colOff>63500</xdr:colOff>
      <xdr:row>86</xdr:row>
      <xdr:rowOff>5443</xdr:rowOff>
    </xdr:to>
    <xdr:cxnSp macro="">
      <xdr:nvCxnSpPr>
        <xdr:cNvPr id="306" name="直線コネクタ 305"/>
        <xdr:cNvCxnSpPr/>
      </xdr:nvCxnSpPr>
      <xdr:spPr>
        <a:xfrm>
          <a:off x="3355340" y="14416495"/>
          <a:ext cx="73152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104866</xdr:rowOff>
    </xdr:from>
    <xdr:to>
      <xdr:col>15</xdr:col>
      <xdr:colOff>101600</xdr:colOff>
      <xdr:row>86</xdr:row>
      <xdr:rowOff>35016</xdr:rowOff>
    </xdr:to>
    <xdr:sp macro="" textlink="">
      <xdr:nvSpPr>
        <xdr:cNvPr id="307" name="楕円 306"/>
        <xdr:cNvSpPr/>
      </xdr:nvSpPr>
      <xdr:spPr>
        <a:xfrm>
          <a:off x="2514600" y="14354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155666</xdr:rowOff>
    </xdr:from>
    <xdr:to>
      <xdr:col>19</xdr:col>
      <xdr:colOff>177800</xdr:colOff>
      <xdr:row>85</xdr:row>
      <xdr:rowOff>167095</xdr:rowOff>
    </xdr:to>
    <xdr:cxnSp macro="">
      <xdr:nvCxnSpPr>
        <xdr:cNvPr id="308" name="直線コネクタ 307"/>
        <xdr:cNvCxnSpPr/>
      </xdr:nvCxnSpPr>
      <xdr:spPr>
        <a:xfrm>
          <a:off x="2565400" y="14405066"/>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309" name="楕円 308"/>
        <xdr:cNvSpPr/>
      </xdr:nvSpPr>
      <xdr:spPr>
        <a:xfrm>
          <a:off x="173990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85</xdr:row>
      <xdr:rowOff>155666</xdr:rowOff>
    </xdr:to>
    <xdr:cxnSp macro="">
      <xdr:nvCxnSpPr>
        <xdr:cNvPr id="310" name="直線コネクタ 309"/>
        <xdr:cNvCxnSpPr/>
      </xdr:nvCxnSpPr>
      <xdr:spPr>
        <a:xfrm>
          <a:off x="1790700" y="14393636"/>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114663</xdr:rowOff>
    </xdr:from>
    <xdr:to>
      <xdr:col>6</xdr:col>
      <xdr:colOff>38100</xdr:colOff>
      <xdr:row>86</xdr:row>
      <xdr:rowOff>44813</xdr:rowOff>
    </xdr:to>
    <xdr:sp macro="" textlink="">
      <xdr:nvSpPr>
        <xdr:cNvPr id="311" name="楕円 310"/>
        <xdr:cNvSpPr/>
      </xdr:nvSpPr>
      <xdr:spPr>
        <a:xfrm>
          <a:off x="965200" y="14364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144236</xdr:rowOff>
    </xdr:from>
    <xdr:to>
      <xdr:col>10</xdr:col>
      <xdr:colOff>114300</xdr:colOff>
      <xdr:row>85</xdr:row>
      <xdr:rowOff>165463</xdr:rowOff>
    </xdr:to>
    <xdr:cxnSp macro="">
      <xdr:nvCxnSpPr>
        <xdr:cNvPr id="312" name="直線コネクタ 311"/>
        <xdr:cNvCxnSpPr/>
      </xdr:nvCxnSpPr>
      <xdr:spPr>
        <a:xfrm flipV="1">
          <a:off x="1008380" y="14393636"/>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3857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6110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8363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37572</xdr:rowOff>
    </xdr:from>
    <xdr:ext cx="405111" cy="259045"/>
    <xdr:sp macro="" textlink="">
      <xdr:nvSpPr>
        <xdr:cNvPr id="317" name="n_1mainValue【福祉施設】&#10;有形固定資産減価償却率"/>
        <xdr:cNvSpPr txBox="1"/>
      </xdr:nvSpPr>
      <xdr:spPr>
        <a:xfrm>
          <a:off x="3170564" y="1445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26143</xdr:rowOff>
    </xdr:from>
    <xdr:ext cx="405111" cy="259045"/>
    <xdr:sp macro="" textlink="">
      <xdr:nvSpPr>
        <xdr:cNvPr id="318" name="n_2mainValue【福祉施設】&#10;有形固定資産減価償却率"/>
        <xdr:cNvSpPr txBox="1"/>
      </xdr:nvSpPr>
      <xdr:spPr>
        <a:xfrm>
          <a:off x="2385704" y="144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319" name="n_3mainValue【福祉施設】&#10;有形固定資産減価償却率"/>
        <xdr:cNvSpPr txBox="1"/>
      </xdr:nvSpPr>
      <xdr:spPr>
        <a:xfrm>
          <a:off x="1611004" y="1443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35940</xdr:rowOff>
    </xdr:from>
    <xdr:ext cx="405111" cy="259045"/>
    <xdr:sp macro="" textlink="">
      <xdr:nvSpPr>
        <xdr:cNvPr id="320" name="n_4mainValue【福祉施設】&#10;有形固定資産減価償却率"/>
        <xdr:cNvSpPr txBox="1"/>
      </xdr:nvSpPr>
      <xdr:spPr>
        <a:xfrm>
          <a:off x="836304" y="1445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6" name="楕円 355"/>
        <xdr:cNvSpPr/>
      </xdr:nvSpPr>
      <xdr:spPr>
        <a:xfrm>
          <a:off x="919226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57" name="【福祉施設】&#10;一人当たり面積該当値テキスト"/>
        <xdr:cNvSpPr txBox="1"/>
      </xdr:nvSpPr>
      <xdr:spPr>
        <a:xfrm>
          <a:off x="925830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58" name="楕円 357"/>
        <xdr:cNvSpPr/>
      </xdr:nvSpPr>
      <xdr:spPr>
        <a:xfrm>
          <a:off x="8445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59" name="直線コネクタ 358"/>
        <xdr:cNvCxnSpPr/>
      </xdr:nvCxnSpPr>
      <xdr:spPr>
        <a:xfrm>
          <a:off x="8496300" y="141655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60" name="楕円 359"/>
        <xdr:cNvSpPr/>
      </xdr:nvSpPr>
      <xdr:spPr>
        <a:xfrm>
          <a:off x="767080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89536</xdr:rowOff>
    </xdr:to>
    <xdr:cxnSp macro="">
      <xdr:nvCxnSpPr>
        <xdr:cNvPr id="361" name="直線コネクタ 360"/>
        <xdr:cNvCxnSpPr/>
      </xdr:nvCxnSpPr>
      <xdr:spPr>
        <a:xfrm flipV="1">
          <a:off x="7713980" y="14165580"/>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62" name="楕円 361"/>
        <xdr:cNvSpPr/>
      </xdr:nvSpPr>
      <xdr:spPr>
        <a:xfrm>
          <a:off x="687324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63" name="直線コネクタ 362"/>
        <xdr:cNvCxnSpPr/>
      </xdr:nvCxnSpPr>
      <xdr:spPr>
        <a:xfrm>
          <a:off x="6924040" y="141712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38736</xdr:rowOff>
    </xdr:from>
    <xdr:to>
      <xdr:col>36</xdr:col>
      <xdr:colOff>165100</xdr:colOff>
      <xdr:row>84</xdr:row>
      <xdr:rowOff>140336</xdr:rowOff>
    </xdr:to>
    <xdr:sp macro="" textlink="">
      <xdr:nvSpPr>
        <xdr:cNvPr id="364" name="楕円 363"/>
        <xdr:cNvSpPr/>
      </xdr:nvSpPr>
      <xdr:spPr>
        <a:xfrm>
          <a:off x="609854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89536</xdr:rowOff>
    </xdr:from>
    <xdr:to>
      <xdr:col>41</xdr:col>
      <xdr:colOff>50800</xdr:colOff>
      <xdr:row>84</xdr:row>
      <xdr:rowOff>89536</xdr:rowOff>
    </xdr:to>
    <xdr:cxnSp macro="">
      <xdr:nvCxnSpPr>
        <xdr:cNvPr id="365" name="直線コネクタ 364"/>
        <xdr:cNvCxnSpPr/>
      </xdr:nvCxnSpPr>
      <xdr:spPr>
        <a:xfrm>
          <a:off x="6149340" y="141712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8271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671202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70" name="n_1mainValue【福祉施設】&#10;一人当たり面積"/>
        <xdr:cNvSpPr txBox="1"/>
      </xdr:nvSpPr>
      <xdr:spPr>
        <a:xfrm>
          <a:off x="8271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71" name="n_2mainValue【福祉施設】&#10;一人当たり面積"/>
        <xdr:cNvSpPr txBox="1"/>
      </xdr:nvSpPr>
      <xdr:spPr>
        <a:xfrm>
          <a:off x="7509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72" name="n_3mainValue【福祉施設】&#10;一人当たり面積"/>
        <xdr:cNvSpPr txBox="1"/>
      </xdr:nvSpPr>
      <xdr:spPr>
        <a:xfrm>
          <a:off x="671202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131463</xdr:rowOff>
    </xdr:from>
    <xdr:ext cx="469744" cy="259045"/>
    <xdr:sp macro="" textlink="">
      <xdr:nvSpPr>
        <xdr:cNvPr id="373" name="n_4mainValue【福祉施設】&#10;一人当たり面積"/>
        <xdr:cNvSpPr txBox="1"/>
      </xdr:nvSpPr>
      <xdr:spPr>
        <a:xfrm>
          <a:off x="593732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31931</xdr:rowOff>
    </xdr:from>
    <xdr:to>
      <xdr:col>24</xdr:col>
      <xdr:colOff>114300</xdr:colOff>
      <xdr:row>107</xdr:row>
      <xdr:rowOff>133531</xdr:rowOff>
    </xdr:to>
    <xdr:sp macro="" textlink="">
      <xdr:nvSpPr>
        <xdr:cNvPr id="415" name="楕円 414"/>
        <xdr:cNvSpPr/>
      </xdr:nvSpPr>
      <xdr:spPr>
        <a:xfrm>
          <a:off x="4036060" y="179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10358</xdr:rowOff>
    </xdr:from>
    <xdr:ext cx="405111" cy="259045"/>
    <xdr:sp macro="" textlink="">
      <xdr:nvSpPr>
        <xdr:cNvPr id="416" name="【市民会館】&#10;有形固定資産減価償却率該当値テキスト"/>
        <xdr:cNvSpPr txBox="1"/>
      </xdr:nvSpPr>
      <xdr:spPr>
        <a:xfrm>
          <a:off x="4124960" y="179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142966</xdr:rowOff>
    </xdr:from>
    <xdr:to>
      <xdr:col>20</xdr:col>
      <xdr:colOff>38100</xdr:colOff>
      <xdr:row>107</xdr:row>
      <xdr:rowOff>73116</xdr:rowOff>
    </xdr:to>
    <xdr:sp macro="" textlink="">
      <xdr:nvSpPr>
        <xdr:cNvPr id="417" name="楕円 416"/>
        <xdr:cNvSpPr/>
      </xdr:nvSpPr>
      <xdr:spPr>
        <a:xfrm>
          <a:off x="3312160" y="1791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22316</xdr:rowOff>
    </xdr:from>
    <xdr:to>
      <xdr:col>24</xdr:col>
      <xdr:colOff>63500</xdr:colOff>
      <xdr:row>107</xdr:row>
      <xdr:rowOff>82731</xdr:rowOff>
    </xdr:to>
    <xdr:cxnSp macro="">
      <xdr:nvCxnSpPr>
        <xdr:cNvPr id="418" name="直線コネクタ 417"/>
        <xdr:cNvCxnSpPr/>
      </xdr:nvCxnSpPr>
      <xdr:spPr>
        <a:xfrm>
          <a:off x="3355340" y="17959796"/>
          <a:ext cx="73152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120106</xdr:rowOff>
    </xdr:from>
    <xdr:to>
      <xdr:col>15</xdr:col>
      <xdr:colOff>101600</xdr:colOff>
      <xdr:row>107</xdr:row>
      <xdr:rowOff>50256</xdr:rowOff>
    </xdr:to>
    <xdr:sp macro="" textlink="">
      <xdr:nvSpPr>
        <xdr:cNvPr id="419" name="楕円 418"/>
        <xdr:cNvSpPr/>
      </xdr:nvSpPr>
      <xdr:spPr>
        <a:xfrm>
          <a:off x="2514600" y="17889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170906</xdr:rowOff>
    </xdr:from>
    <xdr:to>
      <xdr:col>19</xdr:col>
      <xdr:colOff>177800</xdr:colOff>
      <xdr:row>107</xdr:row>
      <xdr:rowOff>22316</xdr:rowOff>
    </xdr:to>
    <xdr:cxnSp macro="">
      <xdr:nvCxnSpPr>
        <xdr:cNvPr id="420" name="直線コネクタ 419"/>
        <xdr:cNvCxnSpPr/>
      </xdr:nvCxnSpPr>
      <xdr:spPr>
        <a:xfrm>
          <a:off x="2565400" y="17940746"/>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87449</xdr:rowOff>
    </xdr:from>
    <xdr:to>
      <xdr:col>10</xdr:col>
      <xdr:colOff>165100</xdr:colOff>
      <xdr:row>107</xdr:row>
      <xdr:rowOff>17599</xdr:rowOff>
    </xdr:to>
    <xdr:sp macro="" textlink="">
      <xdr:nvSpPr>
        <xdr:cNvPr id="421" name="楕円 420"/>
        <xdr:cNvSpPr/>
      </xdr:nvSpPr>
      <xdr:spPr>
        <a:xfrm>
          <a:off x="1739900" y="17857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138249</xdr:rowOff>
    </xdr:from>
    <xdr:to>
      <xdr:col>15</xdr:col>
      <xdr:colOff>50800</xdr:colOff>
      <xdr:row>106</xdr:row>
      <xdr:rowOff>170906</xdr:rowOff>
    </xdr:to>
    <xdr:cxnSp macro="">
      <xdr:nvCxnSpPr>
        <xdr:cNvPr id="422" name="直線コネクタ 421"/>
        <xdr:cNvCxnSpPr/>
      </xdr:nvCxnSpPr>
      <xdr:spPr>
        <a:xfrm>
          <a:off x="1790700" y="1790808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76019</xdr:rowOff>
    </xdr:from>
    <xdr:to>
      <xdr:col>6</xdr:col>
      <xdr:colOff>38100</xdr:colOff>
      <xdr:row>107</xdr:row>
      <xdr:rowOff>6169</xdr:rowOff>
    </xdr:to>
    <xdr:sp macro="" textlink="">
      <xdr:nvSpPr>
        <xdr:cNvPr id="423" name="楕円 422"/>
        <xdr:cNvSpPr/>
      </xdr:nvSpPr>
      <xdr:spPr>
        <a:xfrm>
          <a:off x="965200" y="178458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126819</xdr:rowOff>
    </xdr:from>
    <xdr:to>
      <xdr:col>10</xdr:col>
      <xdr:colOff>114300</xdr:colOff>
      <xdr:row>106</xdr:row>
      <xdr:rowOff>138249</xdr:rowOff>
    </xdr:to>
    <xdr:cxnSp macro="">
      <xdr:nvCxnSpPr>
        <xdr:cNvPr id="424" name="直線コネクタ 423"/>
        <xdr:cNvCxnSpPr/>
      </xdr:nvCxnSpPr>
      <xdr:spPr>
        <a:xfrm>
          <a:off x="1008380" y="17896659"/>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17056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38570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61100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83630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64243</xdr:rowOff>
    </xdr:from>
    <xdr:ext cx="405111" cy="259045"/>
    <xdr:sp macro="" textlink="">
      <xdr:nvSpPr>
        <xdr:cNvPr id="429" name="n_1mainValue【市民会館】&#10;有形固定資産減価償却率"/>
        <xdr:cNvSpPr txBox="1"/>
      </xdr:nvSpPr>
      <xdr:spPr>
        <a:xfrm>
          <a:off x="3170564" y="180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41383</xdr:rowOff>
    </xdr:from>
    <xdr:ext cx="405111" cy="259045"/>
    <xdr:sp macro="" textlink="">
      <xdr:nvSpPr>
        <xdr:cNvPr id="430" name="n_2mainValue【市民会館】&#10;有形固定資産減価償却率"/>
        <xdr:cNvSpPr txBox="1"/>
      </xdr:nvSpPr>
      <xdr:spPr>
        <a:xfrm>
          <a:off x="2385704" y="179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8726</xdr:rowOff>
    </xdr:from>
    <xdr:ext cx="405111" cy="259045"/>
    <xdr:sp macro="" textlink="">
      <xdr:nvSpPr>
        <xdr:cNvPr id="431" name="n_3mainValue【市民会館】&#10;有形固定資産減価償却率"/>
        <xdr:cNvSpPr txBox="1"/>
      </xdr:nvSpPr>
      <xdr:spPr>
        <a:xfrm>
          <a:off x="1611004" y="1794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168746</xdr:rowOff>
    </xdr:from>
    <xdr:ext cx="405111" cy="259045"/>
    <xdr:sp macro="" textlink="">
      <xdr:nvSpPr>
        <xdr:cNvPr id="432" name="n_4mainValue【市民会館】&#10;有形固定資産減価償却率"/>
        <xdr:cNvSpPr txBox="1"/>
      </xdr:nvSpPr>
      <xdr:spPr>
        <a:xfrm>
          <a:off x="836304" y="1793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9258300" y="17714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32258</xdr:rowOff>
    </xdr:from>
    <xdr:to>
      <xdr:col>55</xdr:col>
      <xdr:colOff>50800</xdr:colOff>
      <xdr:row>107</xdr:row>
      <xdr:rowOff>133858</xdr:rowOff>
    </xdr:to>
    <xdr:sp macro="" textlink="">
      <xdr:nvSpPr>
        <xdr:cNvPr id="470" name="楕円 469"/>
        <xdr:cNvSpPr/>
      </xdr:nvSpPr>
      <xdr:spPr>
        <a:xfrm>
          <a:off x="9192260" y="179697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10685</xdr:rowOff>
    </xdr:from>
    <xdr:ext cx="469744" cy="259045"/>
    <xdr:sp macro="" textlink="">
      <xdr:nvSpPr>
        <xdr:cNvPr id="471" name="【市民会館】&#10;一人当たり面積該当値テキスト"/>
        <xdr:cNvSpPr txBox="1"/>
      </xdr:nvSpPr>
      <xdr:spPr>
        <a:xfrm>
          <a:off x="9258300" y="179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34544</xdr:rowOff>
    </xdr:from>
    <xdr:to>
      <xdr:col>50</xdr:col>
      <xdr:colOff>165100</xdr:colOff>
      <xdr:row>107</xdr:row>
      <xdr:rowOff>136144</xdr:rowOff>
    </xdr:to>
    <xdr:sp macro="" textlink="">
      <xdr:nvSpPr>
        <xdr:cNvPr id="472" name="楕円 471"/>
        <xdr:cNvSpPr/>
      </xdr:nvSpPr>
      <xdr:spPr>
        <a:xfrm>
          <a:off x="844550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83058</xdr:rowOff>
    </xdr:from>
    <xdr:to>
      <xdr:col>55</xdr:col>
      <xdr:colOff>0</xdr:colOff>
      <xdr:row>107</xdr:row>
      <xdr:rowOff>85344</xdr:rowOff>
    </xdr:to>
    <xdr:cxnSp macro="">
      <xdr:nvCxnSpPr>
        <xdr:cNvPr id="473" name="直線コネクタ 472"/>
        <xdr:cNvCxnSpPr/>
      </xdr:nvCxnSpPr>
      <xdr:spPr>
        <a:xfrm flipV="1">
          <a:off x="8496300" y="1802053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34544</xdr:rowOff>
    </xdr:from>
    <xdr:to>
      <xdr:col>46</xdr:col>
      <xdr:colOff>38100</xdr:colOff>
      <xdr:row>107</xdr:row>
      <xdr:rowOff>136144</xdr:rowOff>
    </xdr:to>
    <xdr:sp macro="" textlink="">
      <xdr:nvSpPr>
        <xdr:cNvPr id="474" name="楕円 473"/>
        <xdr:cNvSpPr/>
      </xdr:nvSpPr>
      <xdr:spPr>
        <a:xfrm>
          <a:off x="767080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85344</xdr:rowOff>
    </xdr:from>
    <xdr:to>
      <xdr:col>50</xdr:col>
      <xdr:colOff>114300</xdr:colOff>
      <xdr:row>107</xdr:row>
      <xdr:rowOff>85344</xdr:rowOff>
    </xdr:to>
    <xdr:cxnSp macro="">
      <xdr:nvCxnSpPr>
        <xdr:cNvPr id="475" name="直線コネクタ 474"/>
        <xdr:cNvCxnSpPr/>
      </xdr:nvCxnSpPr>
      <xdr:spPr>
        <a:xfrm>
          <a:off x="7713980" y="1802282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34544</xdr:rowOff>
    </xdr:from>
    <xdr:to>
      <xdr:col>41</xdr:col>
      <xdr:colOff>101600</xdr:colOff>
      <xdr:row>107</xdr:row>
      <xdr:rowOff>136144</xdr:rowOff>
    </xdr:to>
    <xdr:sp macro="" textlink="">
      <xdr:nvSpPr>
        <xdr:cNvPr id="476" name="楕円 475"/>
        <xdr:cNvSpPr/>
      </xdr:nvSpPr>
      <xdr:spPr>
        <a:xfrm>
          <a:off x="687324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85344</xdr:rowOff>
    </xdr:from>
    <xdr:to>
      <xdr:col>45</xdr:col>
      <xdr:colOff>177800</xdr:colOff>
      <xdr:row>107</xdr:row>
      <xdr:rowOff>85344</xdr:rowOff>
    </xdr:to>
    <xdr:cxnSp macro="">
      <xdr:nvCxnSpPr>
        <xdr:cNvPr id="477" name="直線コネクタ 476"/>
        <xdr:cNvCxnSpPr/>
      </xdr:nvCxnSpPr>
      <xdr:spPr>
        <a:xfrm>
          <a:off x="6924040" y="180228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34544</xdr:rowOff>
    </xdr:from>
    <xdr:to>
      <xdr:col>36</xdr:col>
      <xdr:colOff>165100</xdr:colOff>
      <xdr:row>107</xdr:row>
      <xdr:rowOff>136144</xdr:rowOff>
    </xdr:to>
    <xdr:sp macro="" textlink="">
      <xdr:nvSpPr>
        <xdr:cNvPr id="478" name="楕円 477"/>
        <xdr:cNvSpPr/>
      </xdr:nvSpPr>
      <xdr:spPr>
        <a:xfrm>
          <a:off x="6098540" y="179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85344</xdr:rowOff>
    </xdr:from>
    <xdr:to>
      <xdr:col>41</xdr:col>
      <xdr:colOff>50800</xdr:colOff>
      <xdr:row>107</xdr:row>
      <xdr:rowOff>85344</xdr:rowOff>
    </xdr:to>
    <xdr:cxnSp macro="">
      <xdr:nvCxnSpPr>
        <xdr:cNvPr id="479" name="直線コネクタ 478"/>
        <xdr:cNvCxnSpPr/>
      </xdr:nvCxnSpPr>
      <xdr:spPr>
        <a:xfrm>
          <a:off x="6149340" y="180228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827158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750958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67120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59373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127271</xdr:rowOff>
    </xdr:from>
    <xdr:ext cx="469744" cy="259045"/>
    <xdr:sp macro="" textlink="">
      <xdr:nvSpPr>
        <xdr:cNvPr id="484" name="n_1mainValue【市民会館】&#10;一人当たり面積"/>
        <xdr:cNvSpPr txBox="1"/>
      </xdr:nvSpPr>
      <xdr:spPr>
        <a:xfrm>
          <a:off x="827158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127271</xdr:rowOff>
    </xdr:from>
    <xdr:ext cx="469744" cy="259045"/>
    <xdr:sp macro="" textlink="">
      <xdr:nvSpPr>
        <xdr:cNvPr id="485" name="n_2mainValue【市民会館】&#10;一人当たり面積"/>
        <xdr:cNvSpPr txBox="1"/>
      </xdr:nvSpPr>
      <xdr:spPr>
        <a:xfrm>
          <a:off x="750958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127271</xdr:rowOff>
    </xdr:from>
    <xdr:ext cx="469744" cy="259045"/>
    <xdr:sp macro="" textlink="">
      <xdr:nvSpPr>
        <xdr:cNvPr id="486" name="n_3mainValue【市民会館】&#10;一人当たり面積"/>
        <xdr:cNvSpPr txBox="1"/>
      </xdr:nvSpPr>
      <xdr:spPr>
        <a:xfrm>
          <a:off x="671202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127271</xdr:rowOff>
    </xdr:from>
    <xdr:ext cx="469744" cy="259045"/>
    <xdr:sp macro="" textlink="">
      <xdr:nvSpPr>
        <xdr:cNvPr id="487" name="n_4mainValue【市民会館】&#10;一人当たり面積"/>
        <xdr:cNvSpPr txBox="1"/>
      </xdr:nvSpPr>
      <xdr:spPr>
        <a:xfrm>
          <a:off x="5937327" y="180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441450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62956</xdr:rowOff>
    </xdr:from>
    <xdr:to>
      <xdr:col>85</xdr:col>
      <xdr:colOff>177800</xdr:colOff>
      <xdr:row>39</xdr:row>
      <xdr:rowOff>164556</xdr:rowOff>
    </xdr:to>
    <xdr:sp macro="" textlink="">
      <xdr:nvSpPr>
        <xdr:cNvPr id="529" name="楕円 528"/>
        <xdr:cNvSpPr/>
      </xdr:nvSpPr>
      <xdr:spPr>
        <a:xfrm>
          <a:off x="14325600" y="660091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41383</xdr:rowOff>
    </xdr:from>
    <xdr:ext cx="405111" cy="259045"/>
    <xdr:sp macro="" textlink="">
      <xdr:nvSpPr>
        <xdr:cNvPr id="530" name="【一般廃棄物処理施設】&#10;有形固定資産減価償却率該当値テキスト"/>
        <xdr:cNvSpPr txBox="1"/>
      </xdr:nvSpPr>
      <xdr:spPr>
        <a:xfrm>
          <a:off x="144145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531" name="楕円 530"/>
        <xdr:cNvSpPr/>
      </xdr:nvSpPr>
      <xdr:spPr>
        <a:xfrm>
          <a:off x="1357884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113756</xdr:rowOff>
    </xdr:to>
    <xdr:cxnSp macro="">
      <xdr:nvCxnSpPr>
        <xdr:cNvPr id="532" name="直線コネクタ 531"/>
        <xdr:cNvCxnSpPr/>
      </xdr:nvCxnSpPr>
      <xdr:spPr>
        <a:xfrm>
          <a:off x="13629640" y="6617426"/>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533" name="楕円 532"/>
        <xdr:cNvSpPr/>
      </xdr:nvSpPr>
      <xdr:spPr>
        <a:xfrm>
          <a:off x="12804140" y="653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79466</xdr:rowOff>
    </xdr:to>
    <xdr:cxnSp macro="">
      <xdr:nvCxnSpPr>
        <xdr:cNvPr id="534" name="直線コネクタ 533"/>
        <xdr:cNvCxnSpPr/>
      </xdr:nvCxnSpPr>
      <xdr:spPr>
        <a:xfrm>
          <a:off x="12854940" y="658313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535" name="楕円 534"/>
        <xdr:cNvSpPr/>
      </xdr:nvSpPr>
      <xdr:spPr>
        <a:xfrm>
          <a:off x="12029440" y="6493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45176</xdr:rowOff>
    </xdr:to>
    <xdr:cxnSp macro="">
      <xdr:nvCxnSpPr>
        <xdr:cNvPr id="536" name="直線コネクタ 535"/>
        <xdr:cNvCxnSpPr/>
      </xdr:nvCxnSpPr>
      <xdr:spPr>
        <a:xfrm>
          <a:off x="12072620" y="6540682"/>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15603</xdr:rowOff>
    </xdr:from>
    <xdr:to>
      <xdr:col>67</xdr:col>
      <xdr:colOff>101600</xdr:colOff>
      <xdr:row>39</xdr:row>
      <xdr:rowOff>117203</xdr:rowOff>
    </xdr:to>
    <xdr:sp macro="" textlink="">
      <xdr:nvSpPr>
        <xdr:cNvPr id="537" name="楕円 536"/>
        <xdr:cNvSpPr/>
      </xdr:nvSpPr>
      <xdr:spPr>
        <a:xfrm>
          <a:off x="1123188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66403</xdr:rowOff>
    </xdr:to>
    <xdr:cxnSp macro="">
      <xdr:nvCxnSpPr>
        <xdr:cNvPr id="538" name="直線コネクタ 537"/>
        <xdr:cNvCxnSpPr/>
      </xdr:nvCxnSpPr>
      <xdr:spPr>
        <a:xfrm flipV="1">
          <a:off x="11282680" y="6540682"/>
          <a:ext cx="78994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xdr:cNvSpPr txBox="1"/>
      </xdr:nvSpPr>
      <xdr:spPr>
        <a:xfrm>
          <a:off x="134372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xdr:cNvSpPr txBox="1"/>
      </xdr:nvSpPr>
      <xdr:spPr>
        <a:xfrm>
          <a:off x="1110298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543" name="n_1mainValue【一般廃棄物処理施設】&#10;有形固定資産減価償却率"/>
        <xdr:cNvSpPr txBox="1"/>
      </xdr:nvSpPr>
      <xdr:spPr>
        <a:xfrm>
          <a:off x="134372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544" name="n_2mainValue【一般廃棄物処理施設】&#10;有形固定資産減価償却率"/>
        <xdr:cNvSpPr txBox="1"/>
      </xdr:nvSpPr>
      <xdr:spPr>
        <a:xfrm>
          <a:off x="12675244" y="662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545" name="n_3mainValue【一般廃棄物処理施設】&#10;有形固定資産減価償却率"/>
        <xdr:cNvSpPr txBox="1"/>
      </xdr:nvSpPr>
      <xdr:spPr>
        <a:xfrm>
          <a:off x="1190054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108330</xdr:rowOff>
    </xdr:from>
    <xdr:ext cx="405111" cy="259045"/>
    <xdr:sp macro="" textlink="">
      <xdr:nvSpPr>
        <xdr:cNvPr id="546" name="n_4mainValue【一般廃棄物処理施設】&#10;有形固定資産減価償却率"/>
        <xdr:cNvSpPr txBox="1"/>
      </xdr:nvSpPr>
      <xdr:spPr>
        <a:xfrm>
          <a:off x="1110298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17494</xdr:rowOff>
    </xdr:from>
    <xdr:to>
      <xdr:col>116</xdr:col>
      <xdr:colOff>114300</xdr:colOff>
      <xdr:row>41</xdr:row>
      <xdr:rowOff>119094</xdr:rowOff>
    </xdr:to>
    <xdr:sp macro="" textlink="">
      <xdr:nvSpPr>
        <xdr:cNvPr id="586" name="楕円 585"/>
        <xdr:cNvSpPr/>
      </xdr:nvSpPr>
      <xdr:spPr>
        <a:xfrm>
          <a:off x="19458940" y="6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40371</xdr:rowOff>
    </xdr:from>
    <xdr:ext cx="599010" cy="259045"/>
    <xdr:sp macro="" textlink="">
      <xdr:nvSpPr>
        <xdr:cNvPr id="587" name="【一般廃棄物処理施設】&#10;一人当たり有形固定資産（償却資産）額該当値テキスト"/>
        <xdr:cNvSpPr txBox="1"/>
      </xdr:nvSpPr>
      <xdr:spPr>
        <a:xfrm>
          <a:off x="19547840" y="674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18147</xdr:rowOff>
    </xdr:from>
    <xdr:to>
      <xdr:col>112</xdr:col>
      <xdr:colOff>38100</xdr:colOff>
      <xdr:row>41</xdr:row>
      <xdr:rowOff>119747</xdr:rowOff>
    </xdr:to>
    <xdr:sp macro="" textlink="">
      <xdr:nvSpPr>
        <xdr:cNvPr id="588" name="楕円 587"/>
        <xdr:cNvSpPr/>
      </xdr:nvSpPr>
      <xdr:spPr>
        <a:xfrm>
          <a:off x="18735040" y="68913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68294</xdr:rowOff>
    </xdr:from>
    <xdr:to>
      <xdr:col>116</xdr:col>
      <xdr:colOff>63500</xdr:colOff>
      <xdr:row>41</xdr:row>
      <xdr:rowOff>68947</xdr:rowOff>
    </xdr:to>
    <xdr:cxnSp macro="">
      <xdr:nvCxnSpPr>
        <xdr:cNvPr id="589" name="直線コネクタ 588"/>
        <xdr:cNvCxnSpPr/>
      </xdr:nvCxnSpPr>
      <xdr:spPr>
        <a:xfrm flipV="1">
          <a:off x="18778220" y="6941534"/>
          <a:ext cx="7315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18862</xdr:rowOff>
    </xdr:from>
    <xdr:to>
      <xdr:col>107</xdr:col>
      <xdr:colOff>101600</xdr:colOff>
      <xdr:row>41</xdr:row>
      <xdr:rowOff>120462</xdr:rowOff>
    </xdr:to>
    <xdr:sp macro="" textlink="">
      <xdr:nvSpPr>
        <xdr:cNvPr id="590" name="楕円 589"/>
        <xdr:cNvSpPr/>
      </xdr:nvSpPr>
      <xdr:spPr>
        <a:xfrm>
          <a:off x="17937480" y="6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68947</xdr:rowOff>
    </xdr:from>
    <xdr:to>
      <xdr:col>111</xdr:col>
      <xdr:colOff>177800</xdr:colOff>
      <xdr:row>41</xdr:row>
      <xdr:rowOff>69662</xdr:rowOff>
    </xdr:to>
    <xdr:cxnSp macro="">
      <xdr:nvCxnSpPr>
        <xdr:cNvPr id="591" name="直線コネクタ 590"/>
        <xdr:cNvCxnSpPr/>
      </xdr:nvCxnSpPr>
      <xdr:spPr>
        <a:xfrm flipV="1">
          <a:off x="17988280" y="6942187"/>
          <a:ext cx="78994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19221</xdr:rowOff>
    </xdr:from>
    <xdr:to>
      <xdr:col>102</xdr:col>
      <xdr:colOff>165100</xdr:colOff>
      <xdr:row>41</xdr:row>
      <xdr:rowOff>120821</xdr:rowOff>
    </xdr:to>
    <xdr:sp macro="" textlink="">
      <xdr:nvSpPr>
        <xdr:cNvPr id="592" name="楕円 591"/>
        <xdr:cNvSpPr/>
      </xdr:nvSpPr>
      <xdr:spPr>
        <a:xfrm>
          <a:off x="17162780" y="68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69662</xdr:rowOff>
    </xdr:from>
    <xdr:to>
      <xdr:col>107</xdr:col>
      <xdr:colOff>50800</xdr:colOff>
      <xdr:row>41</xdr:row>
      <xdr:rowOff>70021</xdr:rowOff>
    </xdr:to>
    <xdr:cxnSp macro="">
      <xdr:nvCxnSpPr>
        <xdr:cNvPr id="593" name="直線コネクタ 592"/>
        <xdr:cNvCxnSpPr/>
      </xdr:nvCxnSpPr>
      <xdr:spPr>
        <a:xfrm flipV="1">
          <a:off x="17213580" y="6942902"/>
          <a:ext cx="7747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19800</xdr:rowOff>
    </xdr:from>
    <xdr:to>
      <xdr:col>98</xdr:col>
      <xdr:colOff>38100</xdr:colOff>
      <xdr:row>41</xdr:row>
      <xdr:rowOff>121400</xdr:rowOff>
    </xdr:to>
    <xdr:sp macro="" textlink="">
      <xdr:nvSpPr>
        <xdr:cNvPr id="594" name="楕円 593"/>
        <xdr:cNvSpPr/>
      </xdr:nvSpPr>
      <xdr:spPr>
        <a:xfrm>
          <a:off x="16388080" y="6893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70021</xdr:rowOff>
    </xdr:from>
    <xdr:to>
      <xdr:col>102</xdr:col>
      <xdr:colOff>114300</xdr:colOff>
      <xdr:row>41</xdr:row>
      <xdr:rowOff>70600</xdr:rowOff>
    </xdr:to>
    <xdr:cxnSp macro="">
      <xdr:nvCxnSpPr>
        <xdr:cNvPr id="595" name="直線コネクタ 594"/>
        <xdr:cNvCxnSpPr/>
      </xdr:nvCxnSpPr>
      <xdr:spPr>
        <a:xfrm flipV="1">
          <a:off x="16431260" y="6943261"/>
          <a:ext cx="78232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xdr:cNvSpPr txBox="1"/>
      </xdr:nvSpPr>
      <xdr:spPr>
        <a:xfrm>
          <a:off x="18528811" y="70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xdr:cNvSpPr txBox="1"/>
      </xdr:nvSpPr>
      <xdr:spPr>
        <a:xfrm>
          <a:off x="17766811" y="70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xdr:cNvSpPr txBox="1"/>
      </xdr:nvSpPr>
      <xdr:spPr>
        <a:xfrm>
          <a:off x="16969251" y="70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xdr:cNvSpPr txBox="1"/>
      </xdr:nvSpPr>
      <xdr:spPr>
        <a:xfrm>
          <a:off x="16194551" y="706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136274</xdr:rowOff>
    </xdr:from>
    <xdr:ext cx="599010" cy="259045"/>
    <xdr:sp macro="" textlink="">
      <xdr:nvSpPr>
        <xdr:cNvPr id="600" name="n_1mainValue【一般廃棄物処理施設】&#10;一人当たり有形固定資産（償却資産）額"/>
        <xdr:cNvSpPr txBox="1"/>
      </xdr:nvSpPr>
      <xdr:spPr>
        <a:xfrm>
          <a:off x="18496495" y="667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136989</xdr:rowOff>
    </xdr:from>
    <xdr:ext cx="599010" cy="259045"/>
    <xdr:sp macro="" textlink="">
      <xdr:nvSpPr>
        <xdr:cNvPr id="601" name="n_2mainValue【一般廃棄物処理施設】&#10;一人当たり有形固定資産（償却資産）額"/>
        <xdr:cNvSpPr txBox="1"/>
      </xdr:nvSpPr>
      <xdr:spPr>
        <a:xfrm>
          <a:off x="17734495" y="667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137348</xdr:rowOff>
    </xdr:from>
    <xdr:ext cx="599010" cy="259045"/>
    <xdr:sp macro="" textlink="">
      <xdr:nvSpPr>
        <xdr:cNvPr id="602" name="n_3mainValue【一般廃棄物処理施設】&#10;一人当たり有形固定資産（償却資産）額"/>
        <xdr:cNvSpPr txBox="1"/>
      </xdr:nvSpPr>
      <xdr:spPr>
        <a:xfrm>
          <a:off x="16936935" y="667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137927</xdr:rowOff>
    </xdr:from>
    <xdr:ext cx="599010" cy="259045"/>
    <xdr:sp macro="" textlink="">
      <xdr:nvSpPr>
        <xdr:cNvPr id="603" name="n_4mainValue【一般廃棄物処理施設】&#10;一人当たり有形固定資産（償却資産）額"/>
        <xdr:cNvSpPr txBox="1"/>
      </xdr:nvSpPr>
      <xdr:spPr>
        <a:xfrm>
          <a:off x="16162235" y="667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61" name="楕円 660"/>
        <xdr:cNvSpPr/>
      </xdr:nvSpPr>
      <xdr:spPr>
        <a:xfrm>
          <a:off x="14325600" y="135323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62" name="【消防施設】&#10;有形固定資産減価償却率該当値テキスト"/>
        <xdr:cNvSpPr txBox="1"/>
      </xdr:nvSpPr>
      <xdr:spPr>
        <a:xfrm>
          <a:off x="14414500" y="1338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111398</xdr:rowOff>
    </xdr:from>
    <xdr:to>
      <xdr:col>81</xdr:col>
      <xdr:colOff>101600</xdr:colOff>
      <xdr:row>81</xdr:row>
      <xdr:rowOff>41548</xdr:rowOff>
    </xdr:to>
    <xdr:sp macro="" textlink="">
      <xdr:nvSpPr>
        <xdr:cNvPr id="663" name="楕円 662"/>
        <xdr:cNvSpPr/>
      </xdr:nvSpPr>
      <xdr:spPr>
        <a:xfrm>
          <a:off x="13578840" y="135225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162198</xdr:rowOff>
    </xdr:from>
    <xdr:to>
      <xdr:col>85</xdr:col>
      <xdr:colOff>127000</xdr:colOff>
      <xdr:row>81</xdr:row>
      <xdr:rowOff>544</xdr:rowOff>
    </xdr:to>
    <xdr:cxnSp macro="">
      <xdr:nvCxnSpPr>
        <xdr:cNvPr id="664" name="直線コネクタ 663"/>
        <xdr:cNvCxnSpPr/>
      </xdr:nvCxnSpPr>
      <xdr:spPr>
        <a:xfrm>
          <a:off x="13629640" y="13573398"/>
          <a:ext cx="74676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665" name="楕円 664"/>
        <xdr:cNvSpPr/>
      </xdr:nvSpPr>
      <xdr:spPr>
        <a:xfrm>
          <a:off x="12804140" y="1348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80</xdr:row>
      <xdr:rowOff>162198</xdr:rowOff>
    </xdr:to>
    <xdr:cxnSp macro="">
      <xdr:nvCxnSpPr>
        <xdr:cNvPr id="666" name="直線コネクタ 665"/>
        <xdr:cNvCxnSpPr/>
      </xdr:nvCxnSpPr>
      <xdr:spPr>
        <a:xfrm>
          <a:off x="12854940" y="13532576"/>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667" name="楕円 666"/>
        <xdr:cNvSpPr/>
      </xdr:nvSpPr>
      <xdr:spPr>
        <a:xfrm>
          <a:off x="12029440" y="13436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121376</xdr:rowOff>
    </xdr:to>
    <xdr:cxnSp macro="">
      <xdr:nvCxnSpPr>
        <xdr:cNvPr id="668" name="直線コネクタ 667"/>
        <xdr:cNvCxnSpPr/>
      </xdr:nvCxnSpPr>
      <xdr:spPr>
        <a:xfrm>
          <a:off x="12072620" y="13486856"/>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47716</xdr:rowOff>
    </xdr:from>
    <xdr:to>
      <xdr:col>67</xdr:col>
      <xdr:colOff>101600</xdr:colOff>
      <xdr:row>80</xdr:row>
      <xdr:rowOff>149316</xdr:rowOff>
    </xdr:to>
    <xdr:sp macro="" textlink="">
      <xdr:nvSpPr>
        <xdr:cNvPr id="669" name="楕円 668"/>
        <xdr:cNvSpPr/>
      </xdr:nvSpPr>
      <xdr:spPr>
        <a:xfrm>
          <a:off x="11231880" y="134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75656</xdr:rowOff>
    </xdr:from>
    <xdr:to>
      <xdr:col>71</xdr:col>
      <xdr:colOff>177800</xdr:colOff>
      <xdr:row>80</xdr:row>
      <xdr:rowOff>98516</xdr:rowOff>
    </xdr:to>
    <xdr:cxnSp macro="">
      <xdr:nvCxnSpPr>
        <xdr:cNvPr id="670" name="直線コネクタ 669"/>
        <xdr:cNvCxnSpPr/>
      </xdr:nvCxnSpPr>
      <xdr:spPr>
        <a:xfrm flipV="1">
          <a:off x="11282680" y="1348685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xdr:cNvSpPr txBox="1"/>
      </xdr:nvSpPr>
      <xdr:spPr>
        <a:xfrm>
          <a:off x="126752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xdr:cNvSpPr txBox="1"/>
      </xdr:nvSpPr>
      <xdr:spPr>
        <a:xfrm>
          <a:off x="119005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xdr:cNvSpPr txBox="1"/>
      </xdr:nvSpPr>
      <xdr:spPr>
        <a:xfrm>
          <a:off x="1110298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58075</xdr:rowOff>
    </xdr:from>
    <xdr:ext cx="405111" cy="259045"/>
    <xdr:sp macro="" textlink="">
      <xdr:nvSpPr>
        <xdr:cNvPr id="675" name="n_1mainValue【消防施設】&#10;有形固定資産減価償却率"/>
        <xdr:cNvSpPr txBox="1"/>
      </xdr:nvSpPr>
      <xdr:spPr>
        <a:xfrm>
          <a:off x="13437244" y="1330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17253</xdr:rowOff>
    </xdr:from>
    <xdr:ext cx="405111" cy="259045"/>
    <xdr:sp macro="" textlink="">
      <xdr:nvSpPr>
        <xdr:cNvPr id="676" name="n_2mainValue【消防施設】&#10;有形固定資産減価償却率"/>
        <xdr:cNvSpPr txBox="1"/>
      </xdr:nvSpPr>
      <xdr:spPr>
        <a:xfrm>
          <a:off x="12675244" y="132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677" name="n_3mainValue【消防施設】&#10;有形固定資産減価償却率"/>
        <xdr:cNvSpPr txBox="1"/>
      </xdr:nvSpPr>
      <xdr:spPr>
        <a:xfrm>
          <a:off x="119005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165843</xdr:rowOff>
    </xdr:from>
    <xdr:ext cx="405111" cy="259045"/>
    <xdr:sp macro="" textlink="">
      <xdr:nvSpPr>
        <xdr:cNvPr id="678" name="n_4mainValue【消防施設】&#10;有形固定資産減価償却率"/>
        <xdr:cNvSpPr txBox="1"/>
      </xdr:nvSpPr>
      <xdr:spPr>
        <a:xfrm>
          <a:off x="11102984" y="1324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5" name="【消防施設】&#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6" name="楕円 715"/>
        <xdr:cNvSpPr/>
      </xdr:nvSpPr>
      <xdr:spPr>
        <a:xfrm>
          <a:off x="1945894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7" name="【消防施設】&#10;一人当たり面積該当値テキスト"/>
        <xdr:cNvSpPr txBox="1"/>
      </xdr:nvSpPr>
      <xdr:spPr>
        <a:xfrm>
          <a:off x="1954784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8" name="楕円 717"/>
        <xdr:cNvSpPr/>
      </xdr:nvSpPr>
      <xdr:spPr>
        <a:xfrm>
          <a:off x="1873504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9" name="直線コネクタ 718"/>
        <xdr:cNvCxnSpPr/>
      </xdr:nvCxnSpPr>
      <xdr:spPr>
        <a:xfrm>
          <a:off x="18778220" y="14188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0" name="楕円 719"/>
        <xdr:cNvSpPr/>
      </xdr:nvSpPr>
      <xdr:spPr>
        <a:xfrm>
          <a:off x="179374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1" name="直線コネクタ 720"/>
        <xdr:cNvCxnSpPr/>
      </xdr:nvCxnSpPr>
      <xdr:spPr>
        <a:xfrm>
          <a:off x="17988280" y="141884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22" name="楕円 721"/>
        <xdr:cNvSpPr/>
      </xdr:nvSpPr>
      <xdr:spPr>
        <a:xfrm>
          <a:off x="17162780" y="141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23" name="直線コネクタ 722"/>
        <xdr:cNvCxnSpPr/>
      </xdr:nvCxnSpPr>
      <xdr:spPr>
        <a:xfrm>
          <a:off x="17213580" y="141884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24" name="楕円 723"/>
        <xdr:cNvSpPr/>
      </xdr:nvSpPr>
      <xdr:spPr>
        <a:xfrm>
          <a:off x="16388080" y="14151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120396</xdr:rowOff>
    </xdr:to>
    <xdr:cxnSp macro="">
      <xdr:nvCxnSpPr>
        <xdr:cNvPr id="725" name="直線コネクタ 724"/>
        <xdr:cNvCxnSpPr/>
      </xdr:nvCxnSpPr>
      <xdr:spPr>
        <a:xfrm flipV="1">
          <a:off x="16431260" y="1418844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6" name="n_1aveValue【消防施設】&#10;一人当たり面積"/>
        <xdr:cNvSpPr txBox="1"/>
      </xdr:nvSpPr>
      <xdr:spPr>
        <a:xfrm>
          <a:off x="185611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7" name="n_2aveValue【消防施設】&#10;一人当たり面積"/>
        <xdr:cNvSpPr txBox="1"/>
      </xdr:nvSpPr>
      <xdr:spPr>
        <a:xfrm>
          <a:off x="177762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8" name="n_3aveValue【消防施設】&#10;一人当たり面積"/>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9" name="n_4aveValue【消防施設】&#10;一人当たり面積"/>
        <xdr:cNvSpPr txBox="1"/>
      </xdr:nvSpPr>
      <xdr:spPr>
        <a:xfrm>
          <a:off x="162268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0" name="n_1mainValue【消防施設】&#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1" name="n_2mainValue【消防施設】&#10;一人当たり面積"/>
        <xdr:cNvSpPr txBox="1"/>
      </xdr:nvSpPr>
      <xdr:spPr>
        <a:xfrm>
          <a:off x="177762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32" name="n_3mainValue【消防施設】&#10;一人当たり面積"/>
        <xdr:cNvSpPr txBox="1"/>
      </xdr:nvSpPr>
      <xdr:spPr>
        <a:xfrm>
          <a:off x="170015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33" name="n_4mainValue【消防施設】&#10;一人当たり面積"/>
        <xdr:cNvSpPr txBox="1"/>
      </xdr:nvSpPr>
      <xdr:spPr>
        <a:xfrm>
          <a:off x="1622686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4" name="【庁舎】&#10;有形固定資産減価償却率平均値テキスト"/>
        <xdr:cNvSpPr txBox="1"/>
      </xdr:nvSpPr>
      <xdr:spPr>
        <a:xfrm>
          <a:off x="14414500" y="1733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75" name="楕円 774"/>
        <xdr:cNvSpPr/>
      </xdr:nvSpPr>
      <xdr:spPr>
        <a:xfrm>
          <a:off x="14325600" y="1757589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776" name="【庁舎】&#10;有形固定資産減価償却率該当値テキスト"/>
        <xdr:cNvSpPr txBox="1"/>
      </xdr:nvSpPr>
      <xdr:spPr>
        <a:xfrm>
          <a:off x="14414500" y="1755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77" name="楕円 776"/>
        <xdr:cNvSpPr/>
      </xdr:nvSpPr>
      <xdr:spPr>
        <a:xfrm>
          <a:off x="1357884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20682</xdr:rowOff>
    </xdr:to>
    <xdr:cxnSp macro="">
      <xdr:nvCxnSpPr>
        <xdr:cNvPr id="778" name="直線コネクタ 777"/>
        <xdr:cNvCxnSpPr/>
      </xdr:nvCxnSpPr>
      <xdr:spPr>
        <a:xfrm>
          <a:off x="13629640" y="17605466"/>
          <a:ext cx="74676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79" name="楕円 778"/>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170906</xdr:rowOff>
    </xdr:to>
    <xdr:cxnSp macro="">
      <xdr:nvCxnSpPr>
        <xdr:cNvPr id="780" name="直線コネクタ 779"/>
        <xdr:cNvCxnSpPr/>
      </xdr:nvCxnSpPr>
      <xdr:spPr>
        <a:xfrm>
          <a:off x="12854940" y="1756791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781" name="楕円 780"/>
        <xdr:cNvSpPr/>
      </xdr:nvSpPr>
      <xdr:spPr>
        <a:xfrm>
          <a:off x="12029440" y="17481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133350</xdr:rowOff>
    </xdr:to>
    <xdr:cxnSp macro="">
      <xdr:nvCxnSpPr>
        <xdr:cNvPr id="782" name="直線コネクタ 781"/>
        <xdr:cNvCxnSpPr/>
      </xdr:nvCxnSpPr>
      <xdr:spPr>
        <a:xfrm>
          <a:off x="12072620" y="1753198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46627</xdr:rowOff>
    </xdr:from>
    <xdr:to>
      <xdr:col>67</xdr:col>
      <xdr:colOff>101600</xdr:colOff>
      <xdr:row>104</xdr:row>
      <xdr:rowOff>148227</xdr:rowOff>
    </xdr:to>
    <xdr:sp macro="" textlink="">
      <xdr:nvSpPr>
        <xdr:cNvPr id="783" name="楕円 782"/>
        <xdr:cNvSpPr/>
      </xdr:nvSpPr>
      <xdr:spPr>
        <a:xfrm>
          <a:off x="11231880" y="1748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97427</xdr:rowOff>
    </xdr:from>
    <xdr:to>
      <xdr:col>71</xdr:col>
      <xdr:colOff>177800</xdr:colOff>
      <xdr:row>104</xdr:row>
      <xdr:rowOff>97427</xdr:rowOff>
    </xdr:to>
    <xdr:cxnSp macro="">
      <xdr:nvCxnSpPr>
        <xdr:cNvPr id="784" name="直線コネクタ 783"/>
        <xdr:cNvCxnSpPr/>
      </xdr:nvCxnSpPr>
      <xdr:spPr>
        <a:xfrm>
          <a:off x="11282680" y="1753198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xdr:cNvSpPr txBox="1"/>
      </xdr:nvSpPr>
      <xdr:spPr>
        <a:xfrm>
          <a:off x="13437244"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6" name="n_2aveValue【庁舎】&#10;有形固定資産減価償却率"/>
        <xdr:cNvSpPr txBox="1"/>
      </xdr:nvSpPr>
      <xdr:spPr>
        <a:xfrm>
          <a:off x="12675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7" name="n_3aveValue【庁舎】&#10;有形固定資産減価償却率"/>
        <xdr:cNvSpPr txBox="1"/>
      </xdr:nvSpPr>
      <xdr:spPr>
        <a:xfrm>
          <a:off x="119005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88" name="n_4aveValue【庁舎】&#10;有形固定資産減価償却率"/>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789" name="n_1mainValue【庁舎】&#10;有形固定資産減価償却率"/>
        <xdr:cNvSpPr txBox="1"/>
      </xdr:nvSpPr>
      <xdr:spPr>
        <a:xfrm>
          <a:off x="13437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90" name="n_2mainValue【庁舎】&#10;有形固定資産減価償却率"/>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791" name="n_3mainValue【庁舎】&#10;有形固定資産減価償却率"/>
        <xdr:cNvSpPr txBox="1"/>
      </xdr:nvSpPr>
      <xdr:spPr>
        <a:xfrm>
          <a:off x="119005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164754</xdr:rowOff>
    </xdr:from>
    <xdr:ext cx="405111" cy="259045"/>
    <xdr:sp macro="" textlink="">
      <xdr:nvSpPr>
        <xdr:cNvPr id="792" name="n_4mainValue【庁舎】&#10;有形固定資産減価償却率"/>
        <xdr:cNvSpPr txBox="1"/>
      </xdr:nvSpPr>
      <xdr:spPr>
        <a:xfrm>
          <a:off x="1110298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3" name="【庁舎】&#10;一人当たり面積平均値テキスト"/>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834" name="楕円 833"/>
        <xdr:cNvSpPr/>
      </xdr:nvSpPr>
      <xdr:spPr>
        <a:xfrm>
          <a:off x="19458940"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835" name="【庁舎】&#10;一人当たり面積該当値テキスト"/>
        <xdr:cNvSpPr txBox="1"/>
      </xdr:nvSpPr>
      <xdr:spPr>
        <a:xfrm>
          <a:off x="19547840" y="171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836" name="楕円 835"/>
        <xdr:cNvSpPr/>
      </xdr:nvSpPr>
      <xdr:spPr>
        <a:xfrm>
          <a:off x="18735040" y="173462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126819</xdr:rowOff>
    </xdr:from>
    <xdr:to>
      <xdr:col>116</xdr:col>
      <xdr:colOff>63500</xdr:colOff>
      <xdr:row>103</xdr:row>
      <xdr:rowOff>130084</xdr:rowOff>
    </xdr:to>
    <xdr:cxnSp macro="">
      <xdr:nvCxnSpPr>
        <xdr:cNvPr id="837" name="直線コネクタ 836"/>
        <xdr:cNvCxnSpPr/>
      </xdr:nvCxnSpPr>
      <xdr:spPr>
        <a:xfrm flipV="1">
          <a:off x="18778220" y="17393739"/>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79284</xdr:rowOff>
    </xdr:from>
    <xdr:to>
      <xdr:col>107</xdr:col>
      <xdr:colOff>101600</xdr:colOff>
      <xdr:row>104</xdr:row>
      <xdr:rowOff>9434</xdr:rowOff>
    </xdr:to>
    <xdr:sp macro="" textlink="">
      <xdr:nvSpPr>
        <xdr:cNvPr id="838" name="楕円 837"/>
        <xdr:cNvSpPr/>
      </xdr:nvSpPr>
      <xdr:spPr>
        <a:xfrm>
          <a:off x="17937480" y="17346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130084</xdr:rowOff>
    </xdr:from>
    <xdr:to>
      <xdr:col>111</xdr:col>
      <xdr:colOff>177800</xdr:colOff>
      <xdr:row>103</xdr:row>
      <xdr:rowOff>130084</xdr:rowOff>
    </xdr:to>
    <xdr:cxnSp macro="">
      <xdr:nvCxnSpPr>
        <xdr:cNvPr id="839" name="直線コネクタ 838"/>
        <xdr:cNvCxnSpPr/>
      </xdr:nvCxnSpPr>
      <xdr:spPr>
        <a:xfrm>
          <a:off x="17988280" y="173970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840" name="楕円 839"/>
        <xdr:cNvSpPr/>
      </xdr:nvSpPr>
      <xdr:spPr>
        <a:xfrm>
          <a:off x="17162780" y="1734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130084</xdr:rowOff>
    </xdr:from>
    <xdr:to>
      <xdr:col>107</xdr:col>
      <xdr:colOff>50800</xdr:colOff>
      <xdr:row>103</xdr:row>
      <xdr:rowOff>133350</xdr:rowOff>
    </xdr:to>
    <xdr:cxnSp macro="">
      <xdr:nvCxnSpPr>
        <xdr:cNvPr id="841" name="直線コネクタ 840"/>
        <xdr:cNvCxnSpPr/>
      </xdr:nvCxnSpPr>
      <xdr:spPr>
        <a:xfrm flipV="1">
          <a:off x="17213580" y="1739700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98879</xdr:rowOff>
    </xdr:from>
    <xdr:to>
      <xdr:col>98</xdr:col>
      <xdr:colOff>38100</xdr:colOff>
      <xdr:row>104</xdr:row>
      <xdr:rowOff>29029</xdr:rowOff>
    </xdr:to>
    <xdr:sp macro="" textlink="">
      <xdr:nvSpPr>
        <xdr:cNvPr id="842" name="楕円 841"/>
        <xdr:cNvSpPr/>
      </xdr:nvSpPr>
      <xdr:spPr>
        <a:xfrm>
          <a:off x="16388080" y="17365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103</xdr:row>
      <xdr:rowOff>149679</xdr:rowOff>
    </xdr:to>
    <xdr:cxnSp macro="">
      <xdr:nvCxnSpPr>
        <xdr:cNvPr id="843" name="直線コネクタ 842"/>
        <xdr:cNvCxnSpPr/>
      </xdr:nvCxnSpPr>
      <xdr:spPr>
        <a:xfrm flipV="1">
          <a:off x="16431260" y="17400270"/>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4" name="n_1aveValue【庁舎】&#10;一人当たり面積"/>
        <xdr:cNvSpPr txBox="1"/>
      </xdr:nvSpPr>
      <xdr:spPr>
        <a:xfrm>
          <a:off x="18561127"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5" name="n_2aveValue【庁舎】&#10;一人当たり面積"/>
        <xdr:cNvSpPr txBox="1"/>
      </xdr:nvSpPr>
      <xdr:spPr>
        <a:xfrm>
          <a:off x="177762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6" name="n_3aveValue【庁舎】&#10;一人当たり面積"/>
        <xdr:cNvSpPr txBox="1"/>
      </xdr:nvSpPr>
      <xdr:spPr>
        <a:xfrm>
          <a:off x="170015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7" name="n_4aveValue【庁舎】&#10;一人当たり面積"/>
        <xdr:cNvSpPr txBox="1"/>
      </xdr:nvSpPr>
      <xdr:spPr>
        <a:xfrm>
          <a:off x="1622686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848" name="n_1mainValue【庁舎】&#10;一人当たり面積"/>
        <xdr:cNvSpPr txBox="1"/>
      </xdr:nvSpPr>
      <xdr:spPr>
        <a:xfrm>
          <a:off x="185611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25961</xdr:rowOff>
    </xdr:from>
    <xdr:ext cx="469744" cy="259045"/>
    <xdr:sp macro="" textlink="">
      <xdr:nvSpPr>
        <xdr:cNvPr id="849" name="n_2mainValue【庁舎】&#10;一人当たり面積"/>
        <xdr:cNvSpPr txBox="1"/>
      </xdr:nvSpPr>
      <xdr:spPr>
        <a:xfrm>
          <a:off x="1777626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50" name="n_3mainValue【庁舎】&#10;一人当たり面積"/>
        <xdr:cNvSpPr txBox="1"/>
      </xdr:nvSpPr>
      <xdr:spPr>
        <a:xfrm>
          <a:off x="1700156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45556</xdr:rowOff>
    </xdr:from>
    <xdr:ext cx="469744" cy="259045"/>
    <xdr:sp macro="" textlink="">
      <xdr:nvSpPr>
        <xdr:cNvPr id="851" name="n_4mainValue【庁舎】&#10;一人当たり面積"/>
        <xdr:cNvSpPr txBox="1"/>
      </xdr:nvSpPr>
      <xdr:spPr>
        <a:xfrm>
          <a:off x="16226867" y="1714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有形固定資産減価償却率は低下している。</a:t>
          </a:r>
        </a:p>
        <a:p>
          <a:r>
            <a:rPr kumimoji="1" lang="ja-JP" altLang="en-US" sz="1300">
              <a:latin typeface="ＭＳ Ｐゴシック" panose="020B0600070205080204" pitchFamily="50" charset="-128"/>
              <a:ea typeface="ＭＳ Ｐゴシック" panose="020B0600070205080204" pitchFamily="50" charset="-128"/>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防災拠点機能を有する東館建設により，類似団体平均を上回って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普通交付税の算定に用いる基準財政収入額を基準財政需要額で割った数値の過去３年間の平均値である。平成１６年度以降、阪神・淡路大震災からの復旧・復興事業等に係る公債費の増加や三位一体改革に伴う個人市民税の比例税率化による税収減などにより１．００未満となっていたが、公債費の減少や一時的な市税収入の増加により、令和元年度には１．００を超えている。令和３年度は、社会保障関係の需要額が増加したこと等により単年度の数値は微減となったが、単年度の数値が低かった平成３０年度が算定対象から外れたことから、数値は横ばい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27517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47625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87842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128058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公債費の増大等により、類似団体平均より高い状況が続いている。平成２９年度は、公共用地取得費特別会計の地方債の満期一括償還により、数値は一時的に悪化した。その後、公債費（元利償還金）の減少や一時的な市税収入の増加により、数値は回復傾向となっているが、引き続き高い水準にあるため、経常経費の削減に取り組むなど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55517</xdr:rowOff>
    </xdr:from>
    <xdr:to>
      <xdr:col>23</xdr:col>
      <xdr:colOff>133350</xdr:colOff>
      <xdr:row>63</xdr:row>
      <xdr:rowOff>128088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71067"/>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100165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090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128088</xdr:rowOff>
    </xdr:from>
    <xdr:to>
      <xdr:col>24</xdr:col>
      <xdr:colOff>12700</xdr:colOff>
      <xdr:row>63</xdr:row>
      <xdr:rowOff>128088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92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141894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55517</xdr:rowOff>
    </xdr:from>
    <xdr:to>
      <xdr:col>24</xdr:col>
      <xdr:colOff>12700</xdr:colOff>
      <xdr:row>59</xdr:row>
      <xdr:rowOff>55517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61685</xdr:rowOff>
    </xdr:from>
    <xdr:to>
      <xdr:col>23</xdr:col>
      <xdr:colOff>133350</xdr:colOff>
      <xdr:row>63</xdr:row>
      <xdr:rowOff>59146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91585"/>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78212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38463</xdr:rowOff>
    </xdr:from>
    <xdr:to>
      <xdr:col>19</xdr:col>
      <xdr:colOff>133350</xdr:colOff>
      <xdr:row>63</xdr:row>
      <xdr:rowOff>59146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8398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62593</xdr:rowOff>
    </xdr:from>
    <xdr:to>
      <xdr:col>19</xdr:col>
      <xdr:colOff>184150</xdr:colOff>
      <xdr:row>62</xdr:row>
      <xdr:rowOff>164193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38463</xdr:rowOff>
    </xdr:from>
    <xdr:to>
      <xdr:col>15</xdr:col>
      <xdr:colOff>82550</xdr:colOff>
      <xdr:row>64</xdr:row>
      <xdr:rowOff>94524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83981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76381</xdr:rowOff>
    </xdr:from>
    <xdr:to>
      <xdr:col>15</xdr:col>
      <xdr:colOff>133350</xdr:colOff>
      <xdr:row>63</xdr:row>
      <xdr:rowOff>6531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94524</xdr:rowOff>
    </xdr:from>
    <xdr:to>
      <xdr:col>11</xdr:col>
      <xdr:colOff>31750</xdr:colOff>
      <xdr:row>66</xdr:row>
      <xdr:rowOff>85997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67324"/>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69487</xdr:rowOff>
    </xdr:from>
    <xdr:to>
      <xdr:col>11</xdr:col>
      <xdr:colOff>82550</xdr:colOff>
      <xdr:row>62</xdr:row>
      <xdr:rowOff>171087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20155</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154412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8346</xdr:rowOff>
    </xdr:from>
    <xdr:to>
      <xdr:col>19</xdr:col>
      <xdr:colOff>184150</xdr:colOff>
      <xdr:row>63</xdr:row>
      <xdr:rowOff>109946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94723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159113</xdr:rowOff>
    </xdr:from>
    <xdr:to>
      <xdr:col>15</xdr:col>
      <xdr:colOff>133350</xdr:colOff>
      <xdr:row>63</xdr:row>
      <xdr:rowOff>89263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74040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43724</xdr:rowOff>
    </xdr:from>
    <xdr:to>
      <xdr:col>11</xdr:col>
      <xdr:colOff>82550</xdr:colOff>
      <xdr:row>64</xdr:row>
      <xdr:rowOff>145324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130101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35197</xdr:rowOff>
    </xdr:from>
    <xdr:to>
      <xdr:col>7</xdr:col>
      <xdr:colOff>31750</xdr:colOff>
      <xdr:row>66</xdr:row>
      <xdr:rowOff>136797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121574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地域手当の支給率が他市よりも高い１５％の適用地域であることから、他団体よりも高くなっている。令和３年度は、令和２年度に引き続き、新型コロナウイルス感染症対策による臨時的な事業実施に伴い、多くの会計年度任用職員を雇用したため、人件費が増加している状況となっている。今後も給与の適正化や業務委託のダウンサイジング化などを進めることで、経費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69957</xdr:rowOff>
    </xdr:from>
    <xdr:to>
      <xdr:col>23</xdr:col>
      <xdr:colOff>133350</xdr:colOff>
      <xdr:row>85</xdr:row>
      <xdr:rowOff>174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71757"/>
          <a:ext cx="838200" cy="10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17514</xdr:rowOff>
    </xdr:from>
    <xdr:to>
      <xdr:col>19</xdr:col>
      <xdr:colOff>133350</xdr:colOff>
      <xdr:row>84</xdr:row>
      <xdr:rowOff>69957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19314"/>
          <a:ext cx="889000" cy="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3449</xdr:rowOff>
    </xdr:from>
    <xdr:to>
      <xdr:col>15</xdr:col>
      <xdr:colOff>82550</xdr:colOff>
      <xdr:row>84</xdr:row>
      <xdr:rowOff>17514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405249"/>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163559</xdr:rowOff>
    </xdr:from>
    <xdr:to>
      <xdr:col>11</xdr:col>
      <xdr:colOff>31750</xdr:colOff>
      <xdr:row>84</xdr:row>
      <xdr:rowOff>3449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93909"/>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120824</xdr:rowOff>
    </xdr:from>
    <xdr:to>
      <xdr:col>23</xdr:col>
      <xdr:colOff>184150</xdr:colOff>
      <xdr:row>85</xdr:row>
      <xdr:rowOff>50974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92901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9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19157</xdr:rowOff>
    </xdr:from>
    <xdr:to>
      <xdr:col>19</xdr:col>
      <xdr:colOff>184150</xdr:colOff>
      <xdr:row>84</xdr:row>
      <xdr:rowOff>120757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4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105534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5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138164</xdr:rowOff>
    </xdr:from>
    <xdr:to>
      <xdr:col>15</xdr:col>
      <xdr:colOff>133350</xdr:colOff>
      <xdr:row>84</xdr:row>
      <xdr:rowOff>68314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53091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124099</xdr:rowOff>
    </xdr:from>
    <xdr:to>
      <xdr:col>11</xdr:col>
      <xdr:colOff>82550</xdr:colOff>
      <xdr:row>84</xdr:row>
      <xdr:rowOff>54249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39026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112759</xdr:rowOff>
    </xdr:from>
    <xdr:to>
      <xdr:col>7</xdr:col>
      <xdr:colOff>31750</xdr:colOff>
      <xdr:row>84</xdr:row>
      <xdr:rowOff>42909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27686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42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塊の世代の大量退職に対応するため昇任年齢が低下したこと等に伴う組織構成上の課題により、ラスパイレス指数は高止まりの状況が続いている。平成２８年４月から給料減額措置に取り組んでおり、数値は改善している。引き続き適正化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52599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36286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53289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行政改革により、事務事業の整理・統合や民間活力の導入を積極的に推進し、職員数の削減を実施してきた。</a:t>
          </a:r>
        </a:p>
        <a:p>
          <a:r>
            <a:rPr kumimoji="1" lang="ja-JP" altLang="en-US" sz="1300">
              <a:latin typeface="ＭＳ Ｐゴシック" panose="020B0600070205080204" pitchFamily="50" charset="-128"/>
              <a:ea typeface="ＭＳ Ｐゴシック" panose="020B0600070205080204" pitchFamily="50" charset="-128"/>
            </a:rPr>
            <a:t>キャッシュレス化、ＩＣＴ等新たな技術を効果的に活用することで、一層の適正化に努める。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130916</xdr:rowOff>
    </xdr:from>
    <xdr:to>
      <xdr:col>81</xdr:col>
      <xdr:colOff>44450</xdr:colOff>
      <xdr:row>62</xdr:row>
      <xdr:rowOff>134938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608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118851</xdr:rowOff>
    </xdr:from>
    <xdr:to>
      <xdr:col>77</xdr:col>
      <xdr:colOff>44450</xdr:colOff>
      <xdr:row>62</xdr:row>
      <xdr:rowOff>130916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110807</xdr:rowOff>
    </xdr:from>
    <xdr:to>
      <xdr:col>72</xdr:col>
      <xdr:colOff>203200</xdr:colOff>
      <xdr:row>62</xdr:row>
      <xdr:rowOff>118851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110807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84138</xdr:rowOff>
    </xdr:from>
    <xdr:to>
      <xdr:col>81</xdr:col>
      <xdr:colOff>95250</xdr:colOff>
      <xdr:row>63</xdr:row>
      <xdr:rowOff>14288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56215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80116</xdr:rowOff>
    </xdr:from>
    <xdr:to>
      <xdr:col>77</xdr:col>
      <xdr:colOff>95250</xdr:colOff>
      <xdr:row>63</xdr:row>
      <xdr:rowOff>10266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166493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9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68051</xdr:rowOff>
    </xdr:from>
    <xdr:to>
      <xdr:col>73</xdr:col>
      <xdr:colOff>44450</xdr:colOff>
      <xdr:row>62</xdr:row>
      <xdr:rowOff>169651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154428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60007</xdr:rowOff>
    </xdr:from>
    <xdr:to>
      <xdr:col>68</xdr:col>
      <xdr:colOff>203200</xdr:colOff>
      <xdr:row>62</xdr:row>
      <xdr:rowOff>161607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146384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により、他団体よりも高い水準となっていたところ、借換抑制や繰上償還などの取組により、数値は改善傾向にあったが、平成２９年度に公共用地取得費特別会計において、地方債の満期一括償還があったことから数値が一時的に悪化していた。今後は中学校の建替工事や認定こども園の開設事業に係る元金償還が始まるほか、ＪＲ芦屋駅南地区再開発事業に伴う新たな市債発行により、一時的な事象として実質公債費比率が上昇すると見込まれるが、その後は下落す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8956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43</xdr:row>
      <xdr:rowOff>95250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78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95250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43</xdr:row>
      <xdr:rowOff>63077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からの復旧・復興事業等に係る市債の残高が大きく、借換抑制や繰上償還など、市債残高を積極的に減少させる取組により、概ね改善の傾向にあったが、令和２年度は山手・精道中学校の建替工事及び認定こども園の新設に係る地方債を新規発行したため、数値は悪化している。令和３年度以降、ＪＲ芦屋駅南地区再開発事業に伴う新たな市債発行により、引き続き高い水準にとどまる見込みである。公共施設等の老朽化への対応が大きな課題となるが、事業規模の抑制により適切に起債管理を行うことで、将来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59690</xdr:rowOff>
    </xdr:from>
    <xdr:to>
      <xdr:col>81</xdr:col>
      <xdr:colOff>44450</xdr:colOff>
      <xdr:row>21</xdr:row>
      <xdr:rowOff>79939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488690"/>
          <a:ext cx="838200" cy="1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87842</xdr:rowOff>
    </xdr:from>
    <xdr:to>
      <xdr:col>77</xdr:col>
      <xdr:colOff>44450</xdr:colOff>
      <xdr:row>21</xdr:row>
      <xdr:rowOff>79939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16842"/>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87842</xdr:rowOff>
    </xdr:from>
    <xdr:to>
      <xdr:col>72</xdr:col>
      <xdr:colOff>203200</xdr:colOff>
      <xdr:row>21</xdr:row>
      <xdr:rowOff>70555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516842"/>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153529</xdr:rowOff>
    </xdr:from>
    <xdr:to>
      <xdr:col>68</xdr:col>
      <xdr:colOff>152400</xdr:colOff>
      <xdr:row>21</xdr:row>
      <xdr:rowOff>70555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58252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8890</xdr:rowOff>
    </xdr:from>
    <xdr:to>
      <xdr:col>81</xdr:col>
      <xdr:colOff>95250</xdr:colOff>
      <xdr:row>20</xdr:row>
      <xdr:rowOff>110490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152417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40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29139</xdr:rowOff>
    </xdr:from>
    <xdr:to>
      <xdr:col>77</xdr:col>
      <xdr:colOff>95250</xdr:colOff>
      <xdr:row>21</xdr:row>
      <xdr:rowOff>130739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115516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71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37042</xdr:rowOff>
    </xdr:from>
    <xdr:to>
      <xdr:col>73</xdr:col>
      <xdr:colOff>44450</xdr:colOff>
      <xdr:row>20</xdr:row>
      <xdr:rowOff>138642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123419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19755</xdr:rowOff>
    </xdr:from>
    <xdr:to>
      <xdr:col>68</xdr:col>
      <xdr:colOff>203200</xdr:colOff>
      <xdr:row>21</xdr:row>
      <xdr:rowOff>121355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6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106132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0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102729</xdr:rowOff>
    </xdr:from>
    <xdr:to>
      <xdr:col>64</xdr:col>
      <xdr:colOff>152400</xdr:colOff>
      <xdr:row>21</xdr:row>
      <xdr:rowOff>32879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17656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9525</xdr:rowOff>
    </xdr:from>
    <xdr:ext cx="9099176" cy="519952"/>
    <xdr:sp macro="" textlink="">
      <xdr:nvSpPr>
        <xdr:cNvPr id="479" name="テキスト ボックス 478">
          <a:extLst>
            <a:ext uri="{FF2B5EF4-FFF2-40B4-BE49-F238E27FC236}">
              <a16:creationId xmlns:a16="http://schemas.microsoft.com/office/drawing/2014/main" id="{03B7CFB8-504A-4029-94AC-437C0028F7D3}"/>
            </a:ext>
          </a:extLst>
        </xdr:cNvPr>
        <xdr:cNvSpPr txBox="1"/>
      </xdr:nvSpPr>
      <xdr:spPr>
        <a:xfrm>
          <a:off x="752475" y="4467225"/>
          <a:ext cx="9099176" cy="519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平均を上回っているが、行政改革実施計画に基づく簡素で効率的な組織・働き方により、人件費の占める率は減少傾向にある。引き続き、管理職の整理や職員数、給与等の適正化により、総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8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344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維持管理経費をはじめ経常的な経費削減に取り組んでいるものの、委託料等については、保有施設が多いことなどから、類似団体よりも高額となっている。なお、令和２年度以降は、地方公務員制度の改正に伴い、時的任用職員の賃金（物件費）が会計年度任用職員の報酬（人件費）となったため、数値は改善している。今後も、経常的な経費の見直しを進めるとともに、公共施設の最適化配置及び効率的な施設の運営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49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19</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71586"/>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78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162378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784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111578</xdr:rowOff>
    </xdr:from>
    <xdr:to>
      <xdr:col>65</xdr:col>
      <xdr:colOff>53975</xdr:colOff>
      <xdr:row>20</xdr:row>
      <xdr:rowOff>41728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26505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施策の充実や高齢化の影響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41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64407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6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64407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維持補修費及び繰出金となっている。平成３０年度から下水道事業が地方公営企業法の適用となったことにより、下水道事業への繰出金を補助費等として集計することとなったため、数値が下降したが、社会保障関係の特別会計への繰出金が増加傾向にあり、数値は上昇し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維持補修費については、市の保有する施設が類似団体に比べて多いことからやや高くなっているため、適切な維持管理に努める。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15422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2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15422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132443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59</xdr:row>
      <xdr:rowOff>53522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33643"/>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補助費については、一部事務組合がほとんどないことなどにより、他団体よりも低い率となっている。</a:t>
          </a:r>
        </a:p>
        <a:p>
          <a:r>
            <a:rPr kumimoji="1" lang="ja-JP" altLang="en-US" sz="1300">
              <a:latin typeface="ＭＳ Ｐゴシック" panose="020B0600070205080204" pitchFamily="50" charset="-128"/>
              <a:ea typeface="ＭＳ Ｐゴシック" panose="020B0600070205080204" pitchFamily="50" charset="-128"/>
            </a:rPr>
            <a:t>平成３０年度から下水道事業が地方公営企業法の適用となったことにより、下水道事業への繰出金を補助費等として集計することとなったため、数値が上昇し、その後はほぼ横ばいで推移している。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84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35</xdr:row>
      <xdr:rowOff>129286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242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平成２９年度は、公共用地取得費特別会計において地方債の満期一括償還があったため、数値は一時的に悪化しているが、その後は改善傾向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79</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8143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119651</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147574</xdr:rowOff>
    </xdr:from>
    <xdr:to>
      <xdr:col>24</xdr:col>
      <xdr:colOff>114300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9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129287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39496"/>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156735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309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79</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040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81</xdr:row>
      <xdr:rowOff>78994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82396"/>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130573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28194</xdr:rowOff>
    </xdr:from>
    <xdr:to>
      <xdr:col>6</xdr:col>
      <xdr:colOff>171450</xdr:colOff>
      <xdr:row>81</xdr:row>
      <xdr:rowOff>129794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114571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公債費以外の率について、社会保障関係経費や施設管理などの物件費が増加傾向にあるため、引き続き、経常経費の見直しを行い、適正な執行に努める。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154432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949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269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65278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87986</xdr:rowOff>
    </xdr:from>
    <xdr:to>
      <xdr:col>29</xdr:col>
      <xdr:colOff>127000</xdr:colOff>
      <xdr:row>15</xdr:row>
      <xdr:rowOff>121933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07361"/>
          <a:ext cx="6477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121933</xdr:rowOff>
    </xdr:from>
    <xdr:to>
      <xdr:col>26</xdr:col>
      <xdr:colOff>50800</xdr:colOff>
      <xdr:row>16</xdr:row>
      <xdr:rowOff>12188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1308"/>
          <a:ext cx="698500" cy="6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158786</xdr:rowOff>
    </xdr:from>
    <xdr:to>
      <xdr:col>22</xdr:col>
      <xdr:colOff>114300</xdr:colOff>
      <xdr:row>16</xdr:row>
      <xdr:rowOff>12188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78161"/>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158786</xdr:rowOff>
    </xdr:from>
    <xdr:to>
      <xdr:col>18</xdr:col>
      <xdr:colOff>177800</xdr:colOff>
      <xdr:row>16</xdr:row>
      <xdr:rowOff>11649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8161"/>
          <a:ext cx="698500" cy="2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37186</xdr:rowOff>
    </xdr:from>
    <xdr:to>
      <xdr:col>29</xdr:col>
      <xdr:colOff>177800</xdr:colOff>
      <xdr:row>15</xdr:row>
      <xdr:rowOff>138786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53713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0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71133</xdr:rowOff>
    </xdr:from>
    <xdr:to>
      <xdr:col>26</xdr:col>
      <xdr:colOff>101600</xdr:colOff>
      <xdr:row>16</xdr:row>
      <xdr:rowOff>1283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132838</xdr:rowOff>
    </xdr:from>
    <xdr:to>
      <xdr:col>22</xdr:col>
      <xdr:colOff>165100</xdr:colOff>
      <xdr:row>16</xdr:row>
      <xdr:rowOff>62988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73165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107986</xdr:rowOff>
    </xdr:from>
    <xdr:to>
      <xdr:col>19</xdr:col>
      <xdr:colOff>38100</xdr:colOff>
      <xdr:row>16</xdr:row>
      <xdr:rowOff>38136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48313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132299</xdr:rowOff>
    </xdr:from>
    <xdr:to>
      <xdr:col>15</xdr:col>
      <xdr:colOff>101600</xdr:colOff>
      <xdr:row>16</xdr:row>
      <xdr:rowOff>62449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227747</xdr:rowOff>
    </xdr:from>
    <xdr:to>
      <xdr:col>29</xdr:col>
      <xdr:colOff>127000</xdr:colOff>
      <xdr:row>35</xdr:row>
      <xdr:rowOff>248844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38097"/>
          <a:ext cx="647700" cy="2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212525</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22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179611</xdr:rowOff>
    </xdr:from>
    <xdr:to>
      <xdr:col>26</xdr:col>
      <xdr:colOff>50800</xdr:colOff>
      <xdr:row>35</xdr:row>
      <xdr:rowOff>248844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89961"/>
          <a:ext cx="6985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47349</xdr:rowOff>
    </xdr:from>
    <xdr:to>
      <xdr:col>22</xdr:col>
      <xdr:colOff>114300</xdr:colOff>
      <xdr:row>35</xdr:row>
      <xdr:rowOff>179611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57699"/>
          <a:ext cx="6985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238720</xdr:rowOff>
    </xdr:from>
    <xdr:to>
      <xdr:col>18</xdr:col>
      <xdr:colOff>177800</xdr:colOff>
      <xdr:row>35</xdr:row>
      <xdr:rowOff>47349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163270"/>
          <a:ext cx="6985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176947</xdr:rowOff>
    </xdr:from>
    <xdr:to>
      <xdr:col>29</xdr:col>
      <xdr:colOff>177800</xdr:colOff>
      <xdr:row>35</xdr:row>
      <xdr:rowOff>278547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8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22024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3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198044</xdr:rowOff>
    </xdr:from>
    <xdr:to>
      <xdr:col>26</xdr:col>
      <xdr:colOff>101600</xdr:colOff>
      <xdr:row>35</xdr:row>
      <xdr:rowOff>299644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309821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7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128811</xdr:rowOff>
    </xdr:from>
    <xdr:to>
      <xdr:col>22</xdr:col>
      <xdr:colOff>165100</xdr:colOff>
      <xdr:row>35</xdr:row>
      <xdr:rowOff>230411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240588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0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339449</xdr:rowOff>
    </xdr:from>
    <xdr:to>
      <xdr:col>19</xdr:col>
      <xdr:colOff>38100</xdr:colOff>
      <xdr:row>35</xdr:row>
      <xdr:rowOff>98149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187920</xdr:rowOff>
    </xdr:from>
    <xdr:to>
      <xdr:col>15</xdr:col>
      <xdr:colOff>101600</xdr:colOff>
      <xdr:row>33</xdr:row>
      <xdr:rowOff>289520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128247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111316</xdr:rowOff>
    </xdr:from>
    <xdr:to>
      <xdr:col>24</xdr:col>
      <xdr:colOff>63500</xdr:colOff>
      <xdr:row>33</xdr:row>
      <xdr:rowOff>129775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69166"/>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129775</xdr:rowOff>
    </xdr:from>
    <xdr:to>
      <xdr:col>19</xdr:col>
      <xdr:colOff>177800</xdr:colOff>
      <xdr:row>34</xdr:row>
      <xdr:rowOff>168351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7625"/>
          <a:ext cx="8890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118326</xdr:rowOff>
    </xdr:from>
    <xdr:to>
      <xdr:col>15</xdr:col>
      <xdr:colOff>50800</xdr:colOff>
      <xdr:row>34</xdr:row>
      <xdr:rowOff>168351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476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113754</xdr:rowOff>
    </xdr:from>
    <xdr:to>
      <xdr:col>10</xdr:col>
      <xdr:colOff>114300</xdr:colOff>
      <xdr:row>34</xdr:row>
      <xdr:rowOff>118326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3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60516</xdr:rowOff>
    </xdr:from>
    <xdr:to>
      <xdr:col>24</xdr:col>
      <xdr:colOff>114300</xdr:colOff>
      <xdr:row>33</xdr:row>
      <xdr:rowOff>162116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83393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78975</xdr:rowOff>
    </xdr:from>
    <xdr:to>
      <xdr:col>20</xdr:col>
      <xdr:colOff>38100</xdr:colOff>
      <xdr:row>34</xdr:row>
      <xdr:rowOff>9125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25652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117551</xdr:rowOff>
    </xdr:from>
    <xdr:to>
      <xdr:col>15</xdr:col>
      <xdr:colOff>101600</xdr:colOff>
      <xdr:row>35</xdr:row>
      <xdr:rowOff>47701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64228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67526</xdr:rowOff>
    </xdr:from>
    <xdr:to>
      <xdr:col>10</xdr:col>
      <xdr:colOff>165100</xdr:colOff>
      <xdr:row>34</xdr:row>
      <xdr:rowOff>169126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62954</xdr:rowOff>
    </xdr:from>
    <xdr:to>
      <xdr:col>6</xdr:col>
      <xdr:colOff>38100</xdr:colOff>
      <xdr:row>34</xdr:row>
      <xdr:rowOff>164554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171031</xdr:rowOff>
    </xdr:from>
    <xdr:to>
      <xdr:col>24</xdr:col>
      <xdr:colOff>63500</xdr:colOff>
      <xdr:row>56</xdr:row>
      <xdr:rowOff>112700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0781"/>
          <a:ext cx="838200" cy="1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30594</xdr:rowOff>
    </xdr:from>
    <xdr:to>
      <xdr:col>19</xdr:col>
      <xdr:colOff>177800</xdr:colOff>
      <xdr:row>56</xdr:row>
      <xdr:rowOff>112700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31794"/>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30594</xdr:rowOff>
    </xdr:from>
    <xdr:to>
      <xdr:col>15</xdr:col>
      <xdr:colOff>50800</xdr:colOff>
      <xdr:row>56</xdr:row>
      <xdr:rowOff>72974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1794"/>
          <a:ext cx="889000" cy="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72974</xdr:rowOff>
    </xdr:from>
    <xdr:to>
      <xdr:col>10</xdr:col>
      <xdr:colOff>114300</xdr:colOff>
      <xdr:row>56</xdr:row>
      <xdr:rowOff>85268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4174"/>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120231</xdr:rowOff>
    </xdr:from>
    <xdr:to>
      <xdr:col>24</xdr:col>
      <xdr:colOff>114300</xdr:colOff>
      <xdr:row>56</xdr:row>
      <xdr:rowOff>50381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143108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61900</xdr:rowOff>
    </xdr:from>
    <xdr:to>
      <xdr:col>20</xdr:col>
      <xdr:colOff>38100</xdr:colOff>
      <xdr:row>56</xdr:row>
      <xdr:rowOff>163500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151244</xdr:rowOff>
    </xdr:from>
    <xdr:to>
      <xdr:col>15</xdr:col>
      <xdr:colOff>101600</xdr:colOff>
      <xdr:row>56</xdr:row>
      <xdr:rowOff>81394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97921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22174</xdr:rowOff>
    </xdr:from>
    <xdr:to>
      <xdr:col>10</xdr:col>
      <xdr:colOff>165100</xdr:colOff>
      <xdr:row>56</xdr:row>
      <xdr:rowOff>123774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140301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34468</xdr:rowOff>
    </xdr:from>
    <xdr:to>
      <xdr:col>6</xdr:col>
      <xdr:colOff>38100</xdr:colOff>
      <xdr:row>56</xdr:row>
      <xdr:rowOff>136068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152595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150575</xdr:rowOff>
    </xdr:from>
    <xdr:to>
      <xdr:col>24</xdr:col>
      <xdr:colOff>63500</xdr:colOff>
      <xdr:row>79</xdr:row>
      <xdr:rowOff>9038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23675"/>
          <a:ext cx="8382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148028</xdr:rowOff>
    </xdr:from>
    <xdr:to>
      <xdr:col>19</xdr:col>
      <xdr:colOff>177800</xdr:colOff>
      <xdr:row>78</xdr:row>
      <xdr:rowOff>150575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112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132384</xdr:rowOff>
    </xdr:from>
    <xdr:to>
      <xdr:col>15</xdr:col>
      <xdr:colOff>50800</xdr:colOff>
      <xdr:row>78</xdr:row>
      <xdr:rowOff>148028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5484"/>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115534</xdr:rowOff>
    </xdr:from>
    <xdr:to>
      <xdr:col>10</xdr:col>
      <xdr:colOff>114300</xdr:colOff>
      <xdr:row>78</xdr:row>
      <xdr:rowOff>132384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8634"/>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129688</xdr:rowOff>
    </xdr:from>
    <xdr:to>
      <xdr:col>24</xdr:col>
      <xdr:colOff>114300</xdr:colOff>
      <xdr:row>79</xdr:row>
      <xdr:rowOff>59838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99775</xdr:rowOff>
    </xdr:from>
    <xdr:to>
      <xdr:col>20</xdr:col>
      <xdr:colOff>38100</xdr:colOff>
      <xdr:row>79</xdr:row>
      <xdr:rowOff>29925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21052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97228</xdr:rowOff>
    </xdr:from>
    <xdr:to>
      <xdr:col>15</xdr:col>
      <xdr:colOff>101600</xdr:colOff>
      <xdr:row>79</xdr:row>
      <xdr:rowOff>27378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43905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81584</xdr:rowOff>
    </xdr:from>
    <xdr:to>
      <xdr:col>10</xdr:col>
      <xdr:colOff>165100</xdr:colOff>
      <xdr:row>79</xdr:row>
      <xdr:rowOff>11734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28261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64734</xdr:rowOff>
    </xdr:from>
    <xdr:to>
      <xdr:col>6</xdr:col>
      <xdr:colOff>38100</xdr:colOff>
      <xdr:row>78</xdr:row>
      <xdr:rowOff>166334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11411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33651</xdr:rowOff>
    </xdr:from>
    <xdr:to>
      <xdr:col>24</xdr:col>
      <xdr:colOff>63500</xdr:colOff>
      <xdr:row>98</xdr:row>
      <xdr:rowOff>59048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4301"/>
          <a:ext cx="8382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59048</xdr:rowOff>
    </xdr:from>
    <xdr:to>
      <xdr:col>19</xdr:col>
      <xdr:colOff>177800</xdr:colOff>
      <xdr:row>98</xdr:row>
      <xdr:rowOff>92814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61148"/>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92814</xdr:rowOff>
    </xdr:from>
    <xdr:to>
      <xdr:col>15</xdr:col>
      <xdr:colOff>50800</xdr:colOff>
      <xdr:row>98</xdr:row>
      <xdr:rowOff>138241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4914"/>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138241</xdr:rowOff>
    </xdr:from>
    <xdr:to>
      <xdr:col>10</xdr:col>
      <xdr:colOff>114300</xdr:colOff>
      <xdr:row>98</xdr:row>
      <xdr:rowOff>144445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40341"/>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154301</xdr:rowOff>
    </xdr:from>
    <xdr:to>
      <xdr:col>24</xdr:col>
      <xdr:colOff>114300</xdr:colOff>
      <xdr:row>97</xdr:row>
      <xdr:rowOff>84451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69228</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8248</xdr:rowOff>
    </xdr:from>
    <xdr:to>
      <xdr:col>20</xdr:col>
      <xdr:colOff>38100</xdr:colOff>
      <xdr:row>98</xdr:row>
      <xdr:rowOff>109848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100975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0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42014</xdr:rowOff>
    </xdr:from>
    <xdr:to>
      <xdr:col>15</xdr:col>
      <xdr:colOff>101600</xdr:colOff>
      <xdr:row>98</xdr:row>
      <xdr:rowOff>143614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134741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87441</xdr:rowOff>
    </xdr:from>
    <xdr:to>
      <xdr:col>10</xdr:col>
      <xdr:colOff>165100</xdr:colOff>
      <xdr:row>99</xdr:row>
      <xdr:rowOff>17591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93645</xdr:rowOff>
    </xdr:from>
    <xdr:to>
      <xdr:col>6</xdr:col>
      <xdr:colOff>38100</xdr:colOff>
      <xdr:row>99</xdr:row>
      <xdr:rowOff>23795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14922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113901</xdr:rowOff>
    </xdr:from>
    <xdr:to>
      <xdr:col>55</xdr:col>
      <xdr:colOff>0</xdr:colOff>
      <xdr:row>37</xdr:row>
      <xdr:rowOff>122860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257401"/>
          <a:ext cx="838200" cy="120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113901</xdr:rowOff>
    </xdr:from>
    <xdr:to>
      <xdr:col>50</xdr:col>
      <xdr:colOff>114300</xdr:colOff>
      <xdr:row>37</xdr:row>
      <xdr:rowOff>105540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257401"/>
          <a:ext cx="889000" cy="119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105540</xdr:rowOff>
    </xdr:from>
    <xdr:to>
      <xdr:col>45</xdr:col>
      <xdr:colOff>177800</xdr:colOff>
      <xdr:row>37</xdr:row>
      <xdr:rowOff>136064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49190"/>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136064</xdr:rowOff>
    </xdr:from>
    <xdr:to>
      <xdr:col>41</xdr:col>
      <xdr:colOff>50800</xdr:colOff>
      <xdr:row>38</xdr:row>
      <xdr:rowOff>101502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79714"/>
          <a:ext cx="889000" cy="1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72060</xdr:rowOff>
    </xdr:from>
    <xdr:to>
      <xdr:col>55</xdr:col>
      <xdr:colOff>50800</xdr:colOff>
      <xdr:row>38</xdr:row>
      <xdr:rowOff>2210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50487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63101</xdr:rowOff>
    </xdr:from>
    <xdr:to>
      <xdr:col>50</xdr:col>
      <xdr:colOff>165100</xdr:colOff>
      <xdr:row>30</xdr:row>
      <xdr:rowOff>164701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2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155828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2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54740</xdr:rowOff>
    </xdr:from>
    <xdr:to>
      <xdr:col>46</xdr:col>
      <xdr:colOff>38100</xdr:colOff>
      <xdr:row>37</xdr:row>
      <xdr:rowOff>156340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147468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85264</xdr:rowOff>
    </xdr:from>
    <xdr:to>
      <xdr:col>41</xdr:col>
      <xdr:colOff>101600</xdr:colOff>
      <xdr:row>38</xdr:row>
      <xdr:rowOff>15415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28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2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50702</xdr:rowOff>
    </xdr:from>
    <xdr:to>
      <xdr:col>36</xdr:col>
      <xdr:colOff>165100</xdr:colOff>
      <xdr:row>38</xdr:row>
      <xdr:rowOff>152302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143429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32095</xdr:rowOff>
    </xdr:from>
    <xdr:to>
      <xdr:col>55</xdr:col>
      <xdr:colOff>0</xdr:colOff>
      <xdr:row>55</xdr:row>
      <xdr:rowOff>97986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118945"/>
          <a:ext cx="838200" cy="40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32095</xdr:rowOff>
    </xdr:from>
    <xdr:to>
      <xdr:col>50</xdr:col>
      <xdr:colOff>114300</xdr:colOff>
      <xdr:row>55</xdr:row>
      <xdr:rowOff>124580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118945"/>
          <a:ext cx="889000" cy="4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144642</xdr:rowOff>
    </xdr:from>
    <xdr:to>
      <xdr:col>45</xdr:col>
      <xdr:colOff>177800</xdr:colOff>
      <xdr:row>55</xdr:row>
      <xdr:rowOff>124580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231492"/>
          <a:ext cx="889000" cy="3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108578</xdr:rowOff>
    </xdr:from>
    <xdr:to>
      <xdr:col>41</xdr:col>
      <xdr:colOff>50800</xdr:colOff>
      <xdr:row>53</xdr:row>
      <xdr:rowOff>144642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195428"/>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47186</xdr:rowOff>
    </xdr:from>
    <xdr:to>
      <xdr:col>55</xdr:col>
      <xdr:colOff>50800</xdr:colOff>
      <xdr:row>55</xdr:row>
      <xdr:rowOff>148786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70063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152745</xdr:rowOff>
    </xdr:from>
    <xdr:to>
      <xdr:col>50</xdr:col>
      <xdr:colOff>165100</xdr:colOff>
      <xdr:row>53</xdr:row>
      <xdr:rowOff>82895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0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99422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39795" y="884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73780</xdr:rowOff>
    </xdr:from>
    <xdr:to>
      <xdr:col>46</xdr:col>
      <xdr:colOff>38100</xdr:colOff>
      <xdr:row>56</xdr:row>
      <xdr:rowOff>3930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20457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93842</xdr:rowOff>
    </xdr:from>
    <xdr:to>
      <xdr:col>41</xdr:col>
      <xdr:colOff>101600</xdr:colOff>
      <xdr:row>54</xdr:row>
      <xdr:rowOff>23992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1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40519</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89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57778</xdr:rowOff>
    </xdr:from>
    <xdr:to>
      <xdr:col>36</xdr:col>
      <xdr:colOff>165100</xdr:colOff>
      <xdr:row>53</xdr:row>
      <xdr:rowOff>159378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4455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40792</xdr:rowOff>
    </xdr:from>
    <xdr:to>
      <xdr:col>55</xdr:col>
      <xdr:colOff>0</xdr:colOff>
      <xdr:row>76</xdr:row>
      <xdr:rowOff>163607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2899542"/>
          <a:ext cx="838200" cy="2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40792</xdr:rowOff>
    </xdr:from>
    <xdr:to>
      <xdr:col>50</xdr:col>
      <xdr:colOff>114300</xdr:colOff>
      <xdr:row>78</xdr:row>
      <xdr:rowOff>114306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2899542"/>
          <a:ext cx="889000" cy="5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114306</xdr:rowOff>
    </xdr:from>
    <xdr:to>
      <xdr:col>45</xdr:col>
      <xdr:colOff>177800</xdr:colOff>
      <xdr:row>79</xdr:row>
      <xdr:rowOff>3530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487406"/>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3530</xdr:rowOff>
    </xdr:from>
    <xdr:to>
      <xdr:col>41</xdr:col>
      <xdr:colOff>50800</xdr:colOff>
      <xdr:row>79</xdr:row>
      <xdr:rowOff>27381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54808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112807</xdr:rowOff>
    </xdr:from>
    <xdr:to>
      <xdr:col>55</xdr:col>
      <xdr:colOff>50800</xdr:colOff>
      <xdr:row>77</xdr:row>
      <xdr:rowOff>42957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135684</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9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161442</xdr:rowOff>
    </xdr:from>
    <xdr:to>
      <xdr:col>50</xdr:col>
      <xdr:colOff>165100</xdr:colOff>
      <xdr:row>75</xdr:row>
      <xdr:rowOff>91592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108119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6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63506</xdr:rowOff>
    </xdr:from>
    <xdr:to>
      <xdr:col>46</xdr:col>
      <xdr:colOff>38100</xdr:colOff>
      <xdr:row>78</xdr:row>
      <xdr:rowOff>165106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124180</xdr:rowOff>
    </xdr:from>
    <xdr:to>
      <xdr:col>41</xdr:col>
      <xdr:colOff>101600</xdr:colOff>
      <xdr:row>79</xdr:row>
      <xdr:rowOff>54330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45457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148031</xdr:rowOff>
    </xdr:from>
    <xdr:to>
      <xdr:col>36</xdr:col>
      <xdr:colOff>165100</xdr:colOff>
      <xdr:row>79</xdr:row>
      <xdr:rowOff>78181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69308</xdr:rowOff>
    </xdr:from>
    <xdr:ext cx="378565"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83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155425</xdr:rowOff>
    </xdr:from>
    <xdr:to>
      <xdr:col>55</xdr:col>
      <xdr:colOff>0</xdr:colOff>
      <xdr:row>97</xdr:row>
      <xdr:rowOff>9675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100275"/>
          <a:ext cx="838200" cy="5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155425</xdr:rowOff>
    </xdr:from>
    <xdr:to>
      <xdr:col>50</xdr:col>
      <xdr:colOff>114300</xdr:colOff>
      <xdr:row>95</xdr:row>
      <xdr:rowOff>64491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100275"/>
          <a:ext cx="889000" cy="2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116187</xdr:rowOff>
    </xdr:from>
    <xdr:to>
      <xdr:col>45</xdr:col>
      <xdr:colOff>177800</xdr:colOff>
      <xdr:row>95</xdr:row>
      <xdr:rowOff>64491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5718137"/>
          <a:ext cx="889000" cy="63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76133</xdr:rowOff>
    </xdr:from>
    <xdr:to>
      <xdr:col>41</xdr:col>
      <xdr:colOff>50800</xdr:colOff>
      <xdr:row>91</xdr:row>
      <xdr:rowOff>116187</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5678083"/>
          <a:ext cx="8890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130325</xdr:rowOff>
    </xdr:from>
    <xdr:to>
      <xdr:col>55</xdr:col>
      <xdr:colOff>50800</xdr:colOff>
      <xdr:row>97</xdr:row>
      <xdr:rowOff>60475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5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153202</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104625</xdr:rowOff>
    </xdr:from>
    <xdr:to>
      <xdr:col>50</xdr:col>
      <xdr:colOff>165100</xdr:colOff>
      <xdr:row>94</xdr:row>
      <xdr:rowOff>34775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0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51302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8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13691</xdr:rowOff>
    </xdr:from>
    <xdr:to>
      <xdr:col>46</xdr:col>
      <xdr:colOff>38100</xdr:colOff>
      <xdr:row>95</xdr:row>
      <xdr:rowOff>115291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3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131818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0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65387</xdr:rowOff>
    </xdr:from>
    <xdr:to>
      <xdr:col>41</xdr:col>
      <xdr:colOff>101600</xdr:colOff>
      <xdr:row>91</xdr:row>
      <xdr:rowOff>166987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566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12064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4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25333</xdr:rowOff>
    </xdr:from>
    <xdr:to>
      <xdr:col>36</xdr:col>
      <xdr:colOff>165100</xdr:colOff>
      <xdr:row>91</xdr:row>
      <xdr:rowOff>126933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56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143460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4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96789</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3339"/>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96789</xdr:rowOff>
    </xdr:from>
    <xdr:to>
      <xdr:col>81</xdr:col>
      <xdr:colOff>50800</xdr:colOff>
      <xdr:row>39</xdr:row>
      <xdr:rowOff>97801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783339"/>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94274</xdr:rowOff>
    </xdr:from>
    <xdr:to>
      <xdr:col>76</xdr:col>
      <xdr:colOff>114300</xdr:colOff>
      <xdr:row>39</xdr:row>
      <xdr:rowOff>97801</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082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91139</xdr:rowOff>
    </xdr:from>
    <xdr:to>
      <xdr:col>71</xdr:col>
      <xdr:colOff>177800</xdr:colOff>
      <xdr:row>39</xdr:row>
      <xdr:rowOff>94274</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7768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45989</xdr:rowOff>
    </xdr:from>
    <xdr:to>
      <xdr:col>81</xdr:col>
      <xdr:colOff>101600</xdr:colOff>
      <xdr:row>39</xdr:row>
      <xdr:rowOff>147589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138716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24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47001</xdr:rowOff>
    </xdr:from>
    <xdr:to>
      <xdr:col>76</xdr:col>
      <xdr:colOff>165100</xdr:colOff>
      <xdr:row>39</xdr:row>
      <xdr:rowOff>148601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139728</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35333" y="6826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43474</xdr:rowOff>
    </xdr:from>
    <xdr:to>
      <xdr:col>72</xdr:col>
      <xdr:colOff>38100</xdr:colOff>
      <xdr:row>39</xdr:row>
      <xdr:rowOff>145074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136201</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14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40339</xdr:rowOff>
    </xdr:from>
    <xdr:to>
      <xdr:col>67</xdr:col>
      <xdr:colOff>101600</xdr:colOff>
      <xdr:row>39</xdr:row>
      <xdr:rowOff>141939</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133066</xdr:rowOff>
    </xdr:from>
    <xdr:ext cx="378565"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5017" y="681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159359</xdr:rowOff>
    </xdr:from>
    <xdr:to>
      <xdr:col>85</xdr:col>
      <xdr:colOff>127000</xdr:colOff>
      <xdr:row>76</xdr:row>
      <xdr:rowOff>32728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018109"/>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70574</xdr:rowOff>
    </xdr:from>
    <xdr:to>
      <xdr:col>81</xdr:col>
      <xdr:colOff>50800</xdr:colOff>
      <xdr:row>75</xdr:row>
      <xdr:rowOff>159359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929324"/>
          <a:ext cx="889000" cy="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9055</xdr:rowOff>
    </xdr:from>
    <xdr:to>
      <xdr:col>76</xdr:col>
      <xdr:colOff>114300</xdr:colOff>
      <xdr:row>75</xdr:row>
      <xdr:rowOff>70574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867805"/>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75426</xdr:rowOff>
    </xdr:from>
    <xdr:to>
      <xdr:col>71</xdr:col>
      <xdr:colOff>177800</xdr:colOff>
      <xdr:row>75</xdr:row>
      <xdr:rowOff>9055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591276"/>
          <a:ext cx="889000" cy="27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153378</xdr:rowOff>
    </xdr:from>
    <xdr:to>
      <xdr:col>85</xdr:col>
      <xdr:colOff>177800</xdr:colOff>
      <xdr:row>76</xdr:row>
      <xdr:rowOff>83528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4805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108559</xdr:rowOff>
    </xdr:from>
    <xdr:to>
      <xdr:col>81</xdr:col>
      <xdr:colOff>101600</xdr:colOff>
      <xdr:row>76</xdr:row>
      <xdr:rowOff>38709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55236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4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19774</xdr:rowOff>
    </xdr:from>
    <xdr:to>
      <xdr:col>76</xdr:col>
      <xdr:colOff>165100</xdr:colOff>
      <xdr:row>75</xdr:row>
      <xdr:rowOff>121374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137901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6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129705</xdr:rowOff>
    </xdr:from>
    <xdr:to>
      <xdr:col>72</xdr:col>
      <xdr:colOff>38100</xdr:colOff>
      <xdr:row>75</xdr:row>
      <xdr:rowOff>59855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76382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24626</xdr:rowOff>
    </xdr:from>
    <xdr:to>
      <xdr:col>67</xdr:col>
      <xdr:colOff>101600</xdr:colOff>
      <xdr:row>73</xdr:row>
      <xdr:rowOff>126226</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142753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31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147244</xdr:rowOff>
    </xdr:from>
    <xdr:to>
      <xdr:col>85</xdr:col>
      <xdr:colOff>127000</xdr:colOff>
      <xdr:row>98</xdr:row>
      <xdr:rowOff>120008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777894"/>
          <a:ext cx="838200" cy="1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120008</xdr:rowOff>
    </xdr:from>
    <xdr:to>
      <xdr:col>81</xdr:col>
      <xdr:colOff>50800</xdr:colOff>
      <xdr:row>98</xdr:row>
      <xdr:rowOff>143832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922108"/>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143832</xdr:rowOff>
    </xdr:from>
    <xdr:to>
      <xdr:col>76</xdr:col>
      <xdr:colOff>114300</xdr:colOff>
      <xdr:row>99</xdr:row>
      <xdr:rowOff>10002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945932"/>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108773</xdr:rowOff>
    </xdr:from>
    <xdr:to>
      <xdr:col>71</xdr:col>
      <xdr:colOff>177800</xdr:colOff>
      <xdr:row>99</xdr:row>
      <xdr:rowOff>10002</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6910873"/>
          <a:ext cx="889000" cy="7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96444</xdr:rowOff>
    </xdr:from>
    <xdr:to>
      <xdr:col>85</xdr:col>
      <xdr:colOff>177800</xdr:colOff>
      <xdr:row>98</xdr:row>
      <xdr:rowOff>26594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74871</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69208</xdr:rowOff>
    </xdr:from>
    <xdr:to>
      <xdr:col>81</xdr:col>
      <xdr:colOff>101600</xdr:colOff>
      <xdr:row>98</xdr:row>
      <xdr:rowOff>170808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87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161935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46428" y="169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93032</xdr:rowOff>
    </xdr:from>
    <xdr:to>
      <xdr:col>76</xdr:col>
      <xdr:colOff>165100</xdr:colOff>
      <xdr:row>99</xdr:row>
      <xdr:rowOff>23182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14309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8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130652</xdr:rowOff>
    </xdr:from>
    <xdr:to>
      <xdr:col>72</xdr:col>
      <xdr:colOff>38100</xdr:colOff>
      <xdr:row>99</xdr:row>
      <xdr:rowOff>60802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51929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70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57973</xdr:rowOff>
    </xdr:from>
    <xdr:to>
      <xdr:col>67</xdr:col>
      <xdr:colOff>101600</xdr:colOff>
      <xdr:row>98</xdr:row>
      <xdr:rowOff>159573</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150700</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69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46050</xdr:rowOff>
    </xdr:from>
    <xdr:to>
      <xdr:col>116</xdr:col>
      <xdr:colOff>63500</xdr:colOff>
      <xdr:row>38</xdr:row>
      <xdr:rowOff>57252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561150"/>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57252</xdr:rowOff>
    </xdr:from>
    <xdr:to>
      <xdr:col>111</xdr:col>
      <xdr:colOff>177800</xdr:colOff>
      <xdr:row>38</xdr:row>
      <xdr:rowOff>91618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572352"/>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56718</xdr:rowOff>
    </xdr:from>
    <xdr:to>
      <xdr:col>107</xdr:col>
      <xdr:colOff>50800</xdr:colOff>
      <xdr:row>38</xdr:row>
      <xdr:rowOff>91618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571818"/>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41783</xdr:rowOff>
    </xdr:from>
    <xdr:to>
      <xdr:col>102</xdr:col>
      <xdr:colOff>114300</xdr:colOff>
      <xdr:row>38</xdr:row>
      <xdr:rowOff>56718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55688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166700</xdr:rowOff>
    </xdr:from>
    <xdr:to>
      <xdr:col>116</xdr:col>
      <xdr:colOff>114300</xdr:colOff>
      <xdr:row>38</xdr:row>
      <xdr:rowOff>96850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5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18127</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6452</xdr:rowOff>
    </xdr:from>
    <xdr:to>
      <xdr:col>112</xdr:col>
      <xdr:colOff>38100</xdr:colOff>
      <xdr:row>38</xdr:row>
      <xdr:rowOff>108052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5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124579</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88428" y="629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40818</xdr:rowOff>
    </xdr:from>
    <xdr:to>
      <xdr:col>107</xdr:col>
      <xdr:colOff>101600</xdr:colOff>
      <xdr:row>38</xdr:row>
      <xdr:rowOff>142418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5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158945</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8" y="63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xdr:rowOff>
    </xdr:from>
    <xdr:to>
      <xdr:col>102</xdr:col>
      <xdr:colOff>165100</xdr:colOff>
      <xdr:row>38</xdr:row>
      <xdr:rowOff>107518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124045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310428"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162433</xdr:rowOff>
    </xdr:from>
    <xdr:to>
      <xdr:col>98</xdr:col>
      <xdr:colOff>38100</xdr:colOff>
      <xdr:row>38</xdr:row>
      <xdr:rowOff>92583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109110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21428"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15151</xdr:rowOff>
    </xdr:from>
    <xdr:to>
      <xdr:col>116</xdr:col>
      <xdr:colOff>63500</xdr:colOff>
      <xdr:row>59</xdr:row>
      <xdr:rowOff>40869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30701"/>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15151</xdr:rowOff>
    </xdr:from>
    <xdr:to>
      <xdr:col>111</xdr:col>
      <xdr:colOff>177800</xdr:colOff>
      <xdr:row>59</xdr:row>
      <xdr:rowOff>37249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3070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36182</xdr:rowOff>
    </xdr:from>
    <xdr:to>
      <xdr:col>107</xdr:col>
      <xdr:colOff>50800</xdr:colOff>
      <xdr:row>59</xdr:row>
      <xdr:rowOff>37249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517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75044</xdr:rowOff>
    </xdr:from>
    <xdr:to>
      <xdr:col>102</xdr:col>
      <xdr:colOff>114300</xdr:colOff>
      <xdr:row>59</xdr:row>
      <xdr:rowOff>36182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191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161519</xdr:rowOff>
    </xdr:from>
    <xdr:to>
      <xdr:col>116</xdr:col>
      <xdr:colOff>114300</xdr:colOff>
      <xdr:row>59</xdr:row>
      <xdr:rowOff>91669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76446</xdr:rowOff>
    </xdr:from>
    <xdr:ext cx="313932"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2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135801</xdr:rowOff>
    </xdr:from>
    <xdr:to>
      <xdr:col>112</xdr:col>
      <xdr:colOff>38100</xdr:colOff>
      <xdr:row>59</xdr:row>
      <xdr:rowOff>65951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57078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7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157899</xdr:rowOff>
    </xdr:from>
    <xdr:to>
      <xdr:col>107</xdr:col>
      <xdr:colOff>101600</xdr:colOff>
      <xdr:row>59</xdr:row>
      <xdr:rowOff>88049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79176</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156832</xdr:rowOff>
    </xdr:from>
    <xdr:to>
      <xdr:col>102</xdr:col>
      <xdr:colOff>165100</xdr:colOff>
      <xdr:row>59</xdr:row>
      <xdr:rowOff>86982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78109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24244</xdr:rowOff>
    </xdr:from>
    <xdr:to>
      <xdr:col>98</xdr:col>
      <xdr:colOff>38100</xdr:colOff>
      <xdr:row>58</xdr:row>
      <xdr:rowOff>125844</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142371</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168994</xdr:rowOff>
    </xdr:from>
    <xdr:to>
      <xdr:col>116</xdr:col>
      <xdr:colOff>63500</xdr:colOff>
      <xdr:row>76</xdr:row>
      <xdr:rowOff>9006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2856294"/>
          <a:ext cx="838200" cy="18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9006</xdr:rowOff>
    </xdr:from>
    <xdr:to>
      <xdr:col>111</xdr:col>
      <xdr:colOff>177800</xdr:colOff>
      <xdr:row>76</xdr:row>
      <xdr:rowOff>57045</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0434300" y="13039206"/>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92772</xdr:rowOff>
    </xdr:from>
    <xdr:to>
      <xdr:col>107</xdr:col>
      <xdr:colOff>50800</xdr:colOff>
      <xdr:row>76</xdr:row>
      <xdr:rowOff>57045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2951522"/>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61258</xdr:rowOff>
    </xdr:from>
    <xdr:to>
      <xdr:col>102</xdr:col>
      <xdr:colOff>114300</xdr:colOff>
      <xdr:row>75</xdr:row>
      <xdr:rowOff>92772</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2748558"/>
          <a:ext cx="889000" cy="20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118194</xdr:rowOff>
    </xdr:from>
    <xdr:to>
      <xdr:col>116</xdr:col>
      <xdr:colOff>114300</xdr:colOff>
      <xdr:row>75</xdr:row>
      <xdr:rowOff>48344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28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141071</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26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129656</xdr:rowOff>
    </xdr:from>
    <xdr:to>
      <xdr:col>112</xdr:col>
      <xdr:colOff>38100</xdr:colOff>
      <xdr:row>76</xdr:row>
      <xdr:rowOff>59807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2988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76333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27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6245</xdr:rowOff>
    </xdr:from>
    <xdr:to>
      <xdr:col>107</xdr:col>
      <xdr:colOff>101600</xdr:colOff>
      <xdr:row>76</xdr:row>
      <xdr:rowOff>107845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0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124372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28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41972</xdr:rowOff>
    </xdr:from>
    <xdr:to>
      <xdr:col>102</xdr:col>
      <xdr:colOff>165100</xdr:colOff>
      <xdr:row>75</xdr:row>
      <xdr:rowOff>143572</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9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160099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6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10458</xdr:rowOff>
    </xdr:from>
    <xdr:to>
      <xdr:col>98</xdr:col>
      <xdr:colOff>38100</xdr:colOff>
      <xdr:row>74</xdr:row>
      <xdr:rowOff>112058</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6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128585</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人件費及び物件費は、令和２年度において、地方公務員制度の改正により臨時的任用職員の賃金（物件費）が会計年度任用職員の報酬（人件費）に改められたことに伴い、人件費が増加し物件費が減少した。令和３年度においては、新型コロナウイルスワクチン接種事業により物件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補助費等は、令和２年度においては、特別定額給付金事業の実施により類似団体と同様に大幅な増加となったが、令和３年度は以前の水準まで減少している。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普通建設事業費は、精道・山手中学校の建替工事及び認定こども園の新設工事等により増加し、類似団体より高い水準となったが、令和３年度は以前の水準まで減少している。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公債費は、平成２９年度に公共用地取得費特別会計において地方債の満期一括償還があったため、高い水準となっているが、平成３０年度以降は、市債償還元金の減少に伴い減少傾向となっている。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95,430
93,804
18.47
48,164,431
44,187,138
3,591,379
23,448,078
52,012,926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54204</xdr:rowOff>
    </xdr:from>
    <xdr:to>
      <xdr:col>24</xdr:col>
      <xdr:colOff>63500</xdr:colOff>
      <xdr:row>33</xdr:row>
      <xdr:rowOff>71577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1205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52832</xdr:rowOff>
    </xdr:from>
    <xdr:to>
      <xdr:col>19</xdr:col>
      <xdr:colOff>177800</xdr:colOff>
      <xdr:row>33</xdr:row>
      <xdr:rowOff>54204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106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52832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66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93523</xdr:rowOff>
    </xdr:from>
    <xdr:to>
      <xdr:col>10</xdr:col>
      <xdr:colOff>114300</xdr:colOff>
      <xdr:row>32</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37023"/>
          <a:ext cx="8890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20777</xdr:rowOff>
    </xdr:from>
    <xdr:to>
      <xdr:col>24</xdr:col>
      <xdr:colOff>114300</xdr:colOff>
      <xdr:row>33</xdr:row>
      <xdr:rowOff>122377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43654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3404</xdr:rowOff>
    </xdr:from>
    <xdr:to>
      <xdr:col>20</xdr:col>
      <xdr:colOff>38100</xdr:colOff>
      <xdr:row>33</xdr:row>
      <xdr:rowOff>105004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121531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2032</xdr:rowOff>
    </xdr:from>
    <xdr:to>
      <xdr:col>15</xdr:col>
      <xdr:colOff>101600</xdr:colOff>
      <xdr:row>33</xdr:row>
      <xdr:rowOff>103632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120159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109474</xdr:rowOff>
    </xdr:from>
    <xdr:to>
      <xdr:col>10</xdr:col>
      <xdr:colOff>165100</xdr:colOff>
      <xdr:row>33</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42723</xdr:rowOff>
    </xdr:from>
    <xdr:to>
      <xdr:col>6</xdr:col>
      <xdr:colOff>38100</xdr:colOff>
      <xdr:row>30</xdr:row>
      <xdr:rowOff>144323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160850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570</xdr:rowOff>
    </xdr:from>
    <xdr:to>
      <xdr:col>24</xdr:col>
      <xdr:colOff>63500</xdr:colOff>
      <xdr:row>57</xdr:row>
      <xdr:rowOff>50921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0320"/>
          <a:ext cx="838200" cy="39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570</xdr:rowOff>
    </xdr:from>
    <xdr:to>
      <xdr:col>19</xdr:col>
      <xdr:colOff>177800</xdr:colOff>
      <xdr:row>57</xdr:row>
      <xdr:rowOff>107047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0320"/>
          <a:ext cx="889000" cy="4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95576</xdr:rowOff>
    </xdr:from>
    <xdr:to>
      <xdr:col>15</xdr:col>
      <xdr:colOff>50800</xdr:colOff>
      <xdr:row>57</xdr:row>
      <xdr:rowOff>107047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68226"/>
          <a:ext cx="889000" cy="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73589</xdr:rowOff>
    </xdr:from>
    <xdr:to>
      <xdr:col>10</xdr:col>
      <xdr:colOff>114300</xdr:colOff>
      <xdr:row>57</xdr:row>
      <xdr:rowOff>95576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46239"/>
          <a:ext cx="889000" cy="2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xdr:rowOff>
    </xdr:from>
    <xdr:to>
      <xdr:col>24</xdr:col>
      <xdr:colOff>114300</xdr:colOff>
      <xdr:row>57</xdr:row>
      <xdr:rowOff>101721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121220</xdr:rowOff>
    </xdr:from>
    <xdr:to>
      <xdr:col>20</xdr:col>
      <xdr:colOff>38100</xdr:colOff>
      <xdr:row>55</xdr:row>
      <xdr:rowOff>51370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42497</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56247</xdr:rowOff>
    </xdr:from>
    <xdr:to>
      <xdr:col>15</xdr:col>
      <xdr:colOff>101600</xdr:colOff>
      <xdr:row>57</xdr:row>
      <xdr:rowOff>157847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148974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44776</xdr:rowOff>
    </xdr:from>
    <xdr:to>
      <xdr:col>10</xdr:col>
      <xdr:colOff>165100</xdr:colOff>
      <xdr:row>57</xdr:row>
      <xdr:rowOff>146376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162903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22789</xdr:rowOff>
    </xdr:from>
    <xdr:to>
      <xdr:col>6</xdr:col>
      <xdr:colOff>38100</xdr:colOff>
      <xdr:row>57</xdr:row>
      <xdr:rowOff>124389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140916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125431</xdr:rowOff>
    </xdr:from>
    <xdr:to>
      <xdr:col>24</xdr:col>
      <xdr:colOff>63500</xdr:colOff>
      <xdr:row>77</xdr:row>
      <xdr:rowOff>55175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5631"/>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55175</xdr:rowOff>
    </xdr:from>
    <xdr:to>
      <xdr:col>19</xdr:col>
      <xdr:colOff>177800</xdr:colOff>
      <xdr:row>78</xdr:row>
      <xdr:rowOff>75006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825"/>
          <a:ext cx="889000" cy="1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75006</xdr:rowOff>
    </xdr:from>
    <xdr:to>
      <xdr:col>15</xdr:col>
      <xdr:colOff>50800</xdr:colOff>
      <xdr:row>78</xdr:row>
      <xdr:rowOff>78026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8106"/>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78026</xdr:rowOff>
    </xdr:from>
    <xdr:to>
      <xdr:col>10</xdr:col>
      <xdr:colOff>114300</xdr:colOff>
      <xdr:row>78</xdr:row>
      <xdr:rowOff>91179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51126"/>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74631</xdr:rowOff>
    </xdr:from>
    <xdr:to>
      <xdr:col>24</xdr:col>
      <xdr:colOff>114300</xdr:colOff>
      <xdr:row>77</xdr:row>
      <xdr:rowOff>4781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53058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4375</xdr:rowOff>
    </xdr:from>
    <xdr:to>
      <xdr:col>20</xdr:col>
      <xdr:colOff>38100</xdr:colOff>
      <xdr:row>77</xdr:row>
      <xdr:rowOff>105975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122502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24206</xdr:rowOff>
    </xdr:from>
    <xdr:to>
      <xdr:col>15</xdr:col>
      <xdr:colOff>101600</xdr:colOff>
      <xdr:row>78</xdr:row>
      <xdr:rowOff>125806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116933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27226</xdr:rowOff>
    </xdr:from>
    <xdr:to>
      <xdr:col>10</xdr:col>
      <xdr:colOff>165100</xdr:colOff>
      <xdr:row>78</xdr:row>
      <xdr:rowOff>128826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119953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9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40379</xdr:rowOff>
    </xdr:from>
    <xdr:to>
      <xdr:col>6</xdr:col>
      <xdr:colOff>38100</xdr:colOff>
      <xdr:row>78</xdr:row>
      <xdr:rowOff>141979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133106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101245</xdr:rowOff>
    </xdr:from>
    <xdr:to>
      <xdr:col>24</xdr:col>
      <xdr:colOff>63500</xdr:colOff>
      <xdr:row>98</xdr:row>
      <xdr:rowOff>29223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31895"/>
          <a:ext cx="838200" cy="9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29223</xdr:rowOff>
    </xdr:from>
    <xdr:to>
      <xdr:col>19</xdr:col>
      <xdr:colOff>177800</xdr:colOff>
      <xdr:row>98</xdr:row>
      <xdr:rowOff>85446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1323"/>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85446</xdr:rowOff>
    </xdr:from>
    <xdr:to>
      <xdr:col>15</xdr:col>
      <xdr:colOff>50800</xdr:colOff>
      <xdr:row>98</xdr:row>
      <xdr:rowOff>136106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7546"/>
          <a:ext cx="889000" cy="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84823</xdr:rowOff>
    </xdr:from>
    <xdr:to>
      <xdr:col>10</xdr:col>
      <xdr:colOff>114300</xdr:colOff>
      <xdr:row>98</xdr:row>
      <xdr:rowOff>136106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86923"/>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50445</xdr:rowOff>
    </xdr:from>
    <xdr:to>
      <xdr:col>24</xdr:col>
      <xdr:colOff>114300</xdr:colOff>
      <xdr:row>97</xdr:row>
      <xdr:rowOff>152045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73322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149873</xdr:rowOff>
    </xdr:from>
    <xdr:to>
      <xdr:col>20</xdr:col>
      <xdr:colOff>38100</xdr:colOff>
      <xdr:row>98</xdr:row>
      <xdr:rowOff>80023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96550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34646</xdr:rowOff>
    </xdr:from>
    <xdr:to>
      <xdr:col>15</xdr:col>
      <xdr:colOff>101600</xdr:colOff>
      <xdr:row>98</xdr:row>
      <xdr:rowOff>136246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152773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85306</xdr:rowOff>
    </xdr:from>
    <xdr:to>
      <xdr:col>10</xdr:col>
      <xdr:colOff>165100</xdr:colOff>
      <xdr:row>99</xdr:row>
      <xdr:rowOff>15456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31983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34023</xdr:rowOff>
    </xdr:from>
    <xdr:to>
      <xdr:col>6</xdr:col>
      <xdr:colOff>38100</xdr:colOff>
      <xdr:row>98</xdr:row>
      <xdr:rowOff>135623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152150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130175</xdr:rowOff>
    </xdr:from>
    <xdr:to>
      <xdr:col>55</xdr:col>
      <xdr:colOff>0</xdr:colOff>
      <xdr:row>38</xdr:row>
      <xdr:rowOff>130556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452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117983</xdr:rowOff>
    </xdr:from>
    <xdr:to>
      <xdr:col>50</xdr:col>
      <xdr:colOff>114300</xdr:colOff>
      <xdr:row>38</xdr:row>
      <xdr:rowOff>130175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308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117983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22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107696</xdr:rowOff>
    </xdr:from>
    <xdr:to>
      <xdr:col>41</xdr:col>
      <xdr:colOff>50800</xdr:colOff>
      <xdr:row>38</xdr:row>
      <xdr:rowOff>130175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2279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79756</xdr:rowOff>
    </xdr:from>
    <xdr:to>
      <xdr:col>55</xdr:col>
      <xdr:colOff>50800</xdr:colOff>
      <xdr:row>39</xdr:row>
      <xdr:rowOff>9906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166133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79375</xdr:rowOff>
    </xdr:from>
    <xdr:to>
      <xdr:col>50</xdr:col>
      <xdr:colOff>165100</xdr:colOff>
      <xdr:row>39</xdr:row>
      <xdr:rowOff>9525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67183</xdr:rowOff>
    </xdr:from>
    <xdr:to>
      <xdr:col>46</xdr:col>
      <xdr:colOff>38100</xdr:colOff>
      <xdr:row>38</xdr:row>
      <xdr:rowOff>168783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159910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56896</xdr:rowOff>
    </xdr:from>
    <xdr:to>
      <xdr:col>41</xdr:col>
      <xdr:colOff>101600</xdr:colOff>
      <xdr:row>38</xdr:row>
      <xdr:rowOff>158496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149623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79375</xdr:rowOff>
    </xdr:from>
    <xdr:to>
      <xdr:col>36</xdr:col>
      <xdr:colOff>165100</xdr:colOff>
      <xdr:row>39</xdr:row>
      <xdr:rowOff>9525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131768</xdr:rowOff>
    </xdr:from>
    <xdr:to>
      <xdr:col>55</xdr:col>
      <xdr:colOff>0</xdr:colOff>
      <xdr:row>58</xdr:row>
      <xdr:rowOff>132202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7586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131448</xdr:rowOff>
    </xdr:from>
    <xdr:to>
      <xdr:col>50</xdr:col>
      <xdr:colOff>114300</xdr:colOff>
      <xdr:row>58</xdr:row>
      <xdr:rowOff>132202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7554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131448</xdr:rowOff>
    </xdr:from>
    <xdr:to>
      <xdr:col>45</xdr:col>
      <xdr:colOff>177800</xdr:colOff>
      <xdr:row>58</xdr:row>
      <xdr:rowOff>132133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7554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131836</xdr:rowOff>
    </xdr:from>
    <xdr:to>
      <xdr:col>41</xdr:col>
      <xdr:colOff>50800</xdr:colOff>
      <xdr:row>58</xdr:row>
      <xdr:rowOff>132133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75936"/>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80968</xdr:rowOff>
    </xdr:from>
    <xdr:to>
      <xdr:col>55</xdr:col>
      <xdr:colOff>50800</xdr:colOff>
      <xdr:row>59</xdr:row>
      <xdr:rowOff>11118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167345</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9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81402</xdr:rowOff>
    </xdr:from>
    <xdr:to>
      <xdr:col>50</xdr:col>
      <xdr:colOff>165100</xdr:colOff>
      <xdr:row>59</xdr:row>
      <xdr:rowOff>11552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2679</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1011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80648</xdr:rowOff>
    </xdr:from>
    <xdr:to>
      <xdr:col>46</xdr:col>
      <xdr:colOff>38100</xdr:colOff>
      <xdr:row>59</xdr:row>
      <xdr:rowOff>10798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1925</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10117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81333</xdr:rowOff>
    </xdr:from>
    <xdr:to>
      <xdr:col>41</xdr:col>
      <xdr:colOff>101600</xdr:colOff>
      <xdr:row>59</xdr:row>
      <xdr:rowOff>11483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2610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10118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81036</xdr:rowOff>
    </xdr:from>
    <xdr:to>
      <xdr:col>36</xdr:col>
      <xdr:colOff>165100</xdr:colOff>
      <xdr:row>59</xdr:row>
      <xdr:rowOff>11186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2313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34933</xdr:rowOff>
    </xdr:from>
    <xdr:to>
      <xdr:col>55</xdr:col>
      <xdr:colOff>0</xdr:colOff>
      <xdr:row>78</xdr:row>
      <xdr:rowOff>85088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8033"/>
          <a:ext cx="8382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34933</xdr:rowOff>
    </xdr:from>
    <xdr:to>
      <xdr:col>50</xdr:col>
      <xdr:colOff>114300</xdr:colOff>
      <xdr:row>78</xdr:row>
      <xdr:rowOff>70000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8033"/>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70000</xdr:rowOff>
    </xdr:from>
    <xdr:to>
      <xdr:col>45</xdr:col>
      <xdr:colOff>177800</xdr:colOff>
      <xdr:row>78</xdr:row>
      <xdr:rowOff>111261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3100"/>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110279</xdr:rowOff>
    </xdr:from>
    <xdr:to>
      <xdr:col>41</xdr:col>
      <xdr:colOff>50800</xdr:colOff>
      <xdr:row>78</xdr:row>
      <xdr:rowOff>111261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3379"/>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34288</xdr:rowOff>
    </xdr:from>
    <xdr:to>
      <xdr:col>55</xdr:col>
      <xdr:colOff>50800</xdr:colOff>
      <xdr:row>78</xdr:row>
      <xdr:rowOff>135888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120665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155583</xdr:rowOff>
    </xdr:from>
    <xdr:to>
      <xdr:col>50</xdr:col>
      <xdr:colOff>165100</xdr:colOff>
      <xdr:row>78</xdr:row>
      <xdr:rowOff>85733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76860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19200</xdr:rowOff>
    </xdr:from>
    <xdr:to>
      <xdr:col>46</xdr:col>
      <xdr:colOff>38100</xdr:colOff>
      <xdr:row>78</xdr:row>
      <xdr:rowOff>120800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111927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60461</xdr:rowOff>
    </xdr:from>
    <xdr:to>
      <xdr:col>41</xdr:col>
      <xdr:colOff>101600</xdr:colOff>
      <xdr:row>78</xdr:row>
      <xdr:rowOff>162061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153188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59479</xdr:rowOff>
    </xdr:from>
    <xdr:to>
      <xdr:col>36</xdr:col>
      <xdr:colOff>165100</xdr:colOff>
      <xdr:row>78</xdr:row>
      <xdr:rowOff>161079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152206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123013</xdr:rowOff>
    </xdr:from>
    <xdr:to>
      <xdr:col>55</xdr:col>
      <xdr:colOff>0</xdr:colOff>
      <xdr:row>94</xdr:row>
      <xdr:rowOff>165519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239313"/>
          <a:ext cx="8382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152412</xdr:rowOff>
    </xdr:from>
    <xdr:to>
      <xdr:col>50</xdr:col>
      <xdr:colOff>114300</xdr:colOff>
      <xdr:row>94</xdr:row>
      <xdr:rowOff>165519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268712"/>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63970</xdr:rowOff>
    </xdr:from>
    <xdr:to>
      <xdr:col>45</xdr:col>
      <xdr:colOff>177800</xdr:colOff>
      <xdr:row>94</xdr:row>
      <xdr:rowOff>152412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008820"/>
          <a:ext cx="889000" cy="2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63970</xdr:rowOff>
    </xdr:from>
    <xdr:to>
      <xdr:col>41</xdr:col>
      <xdr:colOff>50800</xdr:colOff>
      <xdr:row>93</xdr:row>
      <xdr:rowOff>86068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0088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72213</xdr:rowOff>
    </xdr:from>
    <xdr:to>
      <xdr:col>55</xdr:col>
      <xdr:colOff>50800</xdr:colOff>
      <xdr:row>95</xdr:row>
      <xdr:rowOff>2363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95090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114719</xdr:rowOff>
    </xdr:from>
    <xdr:to>
      <xdr:col>50</xdr:col>
      <xdr:colOff>165100</xdr:colOff>
      <xdr:row>95</xdr:row>
      <xdr:rowOff>44869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61396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101612</xdr:rowOff>
    </xdr:from>
    <xdr:to>
      <xdr:col>46</xdr:col>
      <xdr:colOff>38100</xdr:colOff>
      <xdr:row>95</xdr:row>
      <xdr:rowOff>31762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48289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13170</xdr:rowOff>
    </xdr:from>
    <xdr:to>
      <xdr:col>41</xdr:col>
      <xdr:colOff>101600</xdr:colOff>
      <xdr:row>93</xdr:row>
      <xdr:rowOff>114770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59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131297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57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35268</xdr:rowOff>
    </xdr:from>
    <xdr:to>
      <xdr:col>36</xdr:col>
      <xdr:colOff>165100</xdr:colOff>
      <xdr:row>93</xdr:row>
      <xdr:rowOff>136868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9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153395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7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58547</xdr:rowOff>
    </xdr:from>
    <xdr:to>
      <xdr:col>85</xdr:col>
      <xdr:colOff>127000</xdr:colOff>
      <xdr:row>37</xdr:row>
      <xdr:rowOff>121366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02197"/>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135448</xdr:rowOff>
    </xdr:from>
    <xdr:to>
      <xdr:col>81</xdr:col>
      <xdr:colOff>50800</xdr:colOff>
      <xdr:row>37</xdr:row>
      <xdr:rowOff>121366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07648"/>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135448</xdr:rowOff>
    </xdr:from>
    <xdr:to>
      <xdr:col>76</xdr:col>
      <xdr:colOff>114300</xdr:colOff>
      <xdr:row>37</xdr:row>
      <xdr:rowOff>63988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07648"/>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81499</xdr:rowOff>
    </xdr:from>
    <xdr:to>
      <xdr:col>71</xdr:col>
      <xdr:colOff>177800</xdr:colOff>
      <xdr:row>37</xdr:row>
      <xdr:rowOff>63988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53699"/>
          <a:ext cx="8890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xdr:rowOff>
    </xdr:from>
    <xdr:to>
      <xdr:col>85</xdr:col>
      <xdr:colOff>177800</xdr:colOff>
      <xdr:row>37</xdr:row>
      <xdr:rowOff>109347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30624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0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70566</xdr:rowOff>
    </xdr:from>
    <xdr:to>
      <xdr:col>81</xdr:col>
      <xdr:colOff>101600</xdr:colOff>
      <xdr:row>38</xdr:row>
      <xdr:rowOff>716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163293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84648</xdr:rowOff>
    </xdr:from>
    <xdr:to>
      <xdr:col>76</xdr:col>
      <xdr:colOff>165100</xdr:colOff>
      <xdr:row>37</xdr:row>
      <xdr:rowOff>14798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31325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13188</xdr:rowOff>
    </xdr:from>
    <xdr:to>
      <xdr:col>72</xdr:col>
      <xdr:colOff>38100</xdr:colOff>
      <xdr:row>37</xdr:row>
      <xdr:rowOff>114788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131315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30699</xdr:rowOff>
    </xdr:from>
    <xdr:to>
      <xdr:col>67</xdr:col>
      <xdr:colOff>101600</xdr:colOff>
      <xdr:row>36</xdr:row>
      <xdr:rowOff>132299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148826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66760</xdr:rowOff>
    </xdr:from>
    <xdr:to>
      <xdr:col>85</xdr:col>
      <xdr:colOff>127000</xdr:colOff>
      <xdr:row>56</xdr:row>
      <xdr:rowOff>76950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8982160"/>
          <a:ext cx="838200" cy="69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66760</xdr:rowOff>
    </xdr:from>
    <xdr:to>
      <xdr:col>81</xdr:col>
      <xdr:colOff>50800</xdr:colOff>
      <xdr:row>56</xdr:row>
      <xdr:rowOff>54873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8982160"/>
          <a:ext cx="889000" cy="6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62825</xdr:rowOff>
    </xdr:from>
    <xdr:to>
      <xdr:col>76</xdr:col>
      <xdr:colOff>114300</xdr:colOff>
      <xdr:row>56</xdr:row>
      <xdr:rowOff>54873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492575"/>
          <a:ext cx="889000" cy="16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62825</xdr:rowOff>
    </xdr:from>
    <xdr:to>
      <xdr:col>71</xdr:col>
      <xdr:colOff>177800</xdr:colOff>
      <xdr:row>55</xdr:row>
      <xdr:rowOff>155718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92575"/>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26150</xdr:rowOff>
    </xdr:from>
    <xdr:to>
      <xdr:col>85</xdr:col>
      <xdr:colOff>177800</xdr:colOff>
      <xdr:row>56</xdr:row>
      <xdr:rowOff>127750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49027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15960</xdr:rowOff>
    </xdr:from>
    <xdr:to>
      <xdr:col>81</xdr:col>
      <xdr:colOff>101600</xdr:colOff>
      <xdr:row>52</xdr:row>
      <xdr:rowOff>117560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8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134087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7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4073</xdr:rowOff>
    </xdr:from>
    <xdr:to>
      <xdr:col>76</xdr:col>
      <xdr:colOff>165100</xdr:colOff>
      <xdr:row>56</xdr:row>
      <xdr:rowOff>105673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122200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12025</xdr:rowOff>
    </xdr:from>
    <xdr:to>
      <xdr:col>72</xdr:col>
      <xdr:colOff>38100</xdr:colOff>
      <xdr:row>55</xdr:row>
      <xdr:rowOff>113625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130152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104918</xdr:rowOff>
    </xdr:from>
    <xdr:to>
      <xdr:col>67</xdr:col>
      <xdr:colOff>101600</xdr:colOff>
      <xdr:row>56</xdr:row>
      <xdr:rowOff>35068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51595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96788</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1338"/>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96788</xdr:rowOff>
    </xdr:from>
    <xdr:to>
      <xdr:col>81</xdr:col>
      <xdr:colOff>50800</xdr:colOff>
      <xdr:row>79</xdr:row>
      <xdr:rowOff>97800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41338"/>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94273</xdr:rowOff>
    </xdr:from>
    <xdr:to>
      <xdr:col>76</xdr:col>
      <xdr:colOff>114300</xdr:colOff>
      <xdr:row>79</xdr:row>
      <xdr:rowOff>97800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3882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91139</xdr:rowOff>
    </xdr:from>
    <xdr:to>
      <xdr:col>71</xdr:col>
      <xdr:colOff>177800</xdr:colOff>
      <xdr:row>79</xdr:row>
      <xdr:rowOff>94273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35689"/>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45988</xdr:rowOff>
    </xdr:from>
    <xdr:to>
      <xdr:col>81</xdr:col>
      <xdr:colOff>101600</xdr:colOff>
      <xdr:row>79</xdr:row>
      <xdr:rowOff>147588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138715</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47000</xdr:rowOff>
    </xdr:from>
    <xdr:to>
      <xdr:col>76</xdr:col>
      <xdr:colOff>165100</xdr:colOff>
      <xdr:row>79</xdr:row>
      <xdr:rowOff>148600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139727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684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43473</xdr:rowOff>
    </xdr:from>
    <xdr:to>
      <xdr:col>72</xdr:col>
      <xdr:colOff>38100</xdr:colOff>
      <xdr:row>79</xdr:row>
      <xdr:rowOff>145073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136200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8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40339</xdr:rowOff>
    </xdr:from>
    <xdr:to>
      <xdr:col>67</xdr:col>
      <xdr:colOff>101600</xdr:colOff>
      <xdr:row>79</xdr:row>
      <xdr:rowOff>141939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133066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159359</xdr:rowOff>
    </xdr:from>
    <xdr:to>
      <xdr:col>85</xdr:col>
      <xdr:colOff>127000</xdr:colOff>
      <xdr:row>96</xdr:row>
      <xdr:rowOff>32728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447109"/>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70078</xdr:rowOff>
    </xdr:from>
    <xdr:to>
      <xdr:col>81</xdr:col>
      <xdr:colOff>50800</xdr:colOff>
      <xdr:row>95</xdr:row>
      <xdr:rowOff>159359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57828"/>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9055</xdr:rowOff>
    </xdr:from>
    <xdr:to>
      <xdr:col>76</xdr:col>
      <xdr:colOff>114300</xdr:colOff>
      <xdr:row>95</xdr:row>
      <xdr:rowOff>70078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296805"/>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75425</xdr:rowOff>
    </xdr:from>
    <xdr:to>
      <xdr:col>71</xdr:col>
      <xdr:colOff>177800</xdr:colOff>
      <xdr:row>95</xdr:row>
      <xdr:rowOff>9055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020275"/>
          <a:ext cx="889000" cy="2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153378</xdr:rowOff>
    </xdr:from>
    <xdr:to>
      <xdr:col>85</xdr:col>
      <xdr:colOff>177800</xdr:colOff>
      <xdr:row>96</xdr:row>
      <xdr:rowOff>83528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4805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108559</xdr:rowOff>
    </xdr:from>
    <xdr:to>
      <xdr:col>81</xdr:col>
      <xdr:colOff>101600</xdr:colOff>
      <xdr:row>96</xdr:row>
      <xdr:rowOff>38709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55236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19278</xdr:rowOff>
    </xdr:from>
    <xdr:to>
      <xdr:col>76</xdr:col>
      <xdr:colOff>165100</xdr:colOff>
      <xdr:row>95</xdr:row>
      <xdr:rowOff>120878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137405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129705</xdr:rowOff>
    </xdr:from>
    <xdr:to>
      <xdr:col>72</xdr:col>
      <xdr:colOff>38100</xdr:colOff>
      <xdr:row>95</xdr:row>
      <xdr:rowOff>59855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76382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24625</xdr:rowOff>
    </xdr:from>
    <xdr:to>
      <xdr:col>67</xdr:col>
      <xdr:colOff>101600</xdr:colOff>
      <xdr:row>93</xdr:row>
      <xdr:rowOff>126225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9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142752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74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主なものとしては以下のとおりであり、その他の経費については、概ね横ばいで推移している。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総務費は、令和２年度において特別定額給付金事業の実施により大幅な増加となったが、令和３年度は以前の水準まで減少している。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民生費は、全体的に増加傾向であり、令和３年度においては子育て世帯への臨時特別給付金事業等により児童福祉関係経費が増加している。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衛生費は、令和３年度において新型コロナウイルスワクチン接種事業の実施により、類似団体と同様増加している。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施設の老朽化対策のため施設改修・整備のため増加傾向にある。特に令和２年度においては、山手・精道中学校の建替工事が重なったことにより大幅に増加したが、令和３年度は以前の水準まで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公債費は、平成２９年度において公共用地取得費特別会計において地方債の満期一括償還があったため、高い水準となっているが、平成３０年度以降は、市債償還元金の減少に伴い減少傾向となっている。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財政基金は、決算剰余金などを積み立てるとともに、最小限の取り崩しに努めている。</a:t>
          </a:r>
        </a:p>
        <a:p>
          <a:r>
            <a:rPr kumimoji="1" lang="ja-JP" altLang="en-US" sz="1400">
              <a:latin typeface="ＭＳ ゴシック" pitchFamily="49" charset="-128"/>
              <a:ea typeface="ＭＳ ゴシック" pitchFamily="49" charset="-128"/>
            </a:rPr>
            <a:t>なお、実質単年度収支について、平成２９年度は、公共用地取得費特別会計における地方債の満期一括償還の財源として財政基金を２４億円取崩したことにより、マイナスとなっている。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連結ベースにおいては、赤字は生じていない。</a:t>
          </a:r>
        </a:p>
        <a:p>
          <a:r>
            <a:rPr kumimoji="1" lang="ja-JP" altLang="en-US" sz="1400">
              <a:latin typeface="ＭＳ ゴシック" pitchFamily="49" charset="-128"/>
              <a:ea typeface="ＭＳ ゴシック" pitchFamily="49" charset="-128"/>
            </a:rPr>
            <a:t>今後も赤字とならないよう健全な財政運営に努める。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20998;&#12304;&#36001;&#25919;&#29366;&#27841;&#36039;&#26009;&#38598;&#12305;_282065_&#33446;&#2362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90.4</v>
          </cell>
          <cell r="BX51">
            <v>97</v>
          </cell>
          <cell r="CF51">
            <v>85.5</v>
          </cell>
          <cell r="CN51">
            <v>97.7</v>
          </cell>
          <cell r="CV51">
            <v>83.4</v>
          </cell>
        </row>
        <row r="53">
          <cell r="BP53">
            <v>69.900000000000006</v>
          </cell>
          <cell r="BX53">
            <v>63.9</v>
          </cell>
          <cell r="CF53">
            <v>64.900000000000006</v>
          </cell>
          <cell r="CN53">
            <v>63.3</v>
          </cell>
          <cell r="CV53">
            <v>64.3</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90.4</v>
          </cell>
          <cell r="BX73">
            <v>97</v>
          </cell>
          <cell r="CF73">
            <v>85.5</v>
          </cell>
          <cell r="CN73">
            <v>97.7</v>
          </cell>
          <cell r="CV73">
            <v>83.4</v>
          </cell>
        </row>
        <row r="75">
          <cell r="BP75">
            <v>8.3000000000000007</v>
          </cell>
          <cell r="BX75">
            <v>10.6</v>
          </cell>
          <cell r="CF75">
            <v>11</v>
          </cell>
          <cell r="CN75">
            <v>7.4</v>
          </cell>
          <cell r="CV75">
            <v>6.3</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48164431</v>
      </c>
      <c r="BO4" s="411"/>
      <c r="BP4" s="411"/>
      <c r="BQ4" s="411"/>
      <c r="BR4" s="411"/>
      <c r="BS4" s="411"/>
      <c r="BT4" s="411"/>
      <c r="BU4" s="412"/>
      <c r="BV4" s="410">
        <v>57156366</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15.3</v>
      </c>
      <c r="CU4" s="417"/>
      <c r="CV4" s="417"/>
      <c r="CW4" s="417"/>
      <c r="CX4" s="417"/>
      <c r="CY4" s="417"/>
      <c r="CZ4" s="417"/>
      <c r="DA4" s="418"/>
      <c r="DB4" s="416">
        <v>6.7</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44187138</v>
      </c>
      <c r="BO5" s="448"/>
      <c r="BP5" s="448"/>
      <c r="BQ5" s="448"/>
      <c r="BR5" s="448"/>
      <c r="BS5" s="448"/>
      <c r="BT5" s="448"/>
      <c r="BU5" s="449"/>
      <c r="BV5" s="447">
        <v>54912496</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92</v>
      </c>
      <c r="CU5" s="445"/>
      <c r="CV5" s="445"/>
      <c r="CW5" s="445"/>
      <c r="CX5" s="445"/>
      <c r="CY5" s="445"/>
      <c r="CZ5" s="445"/>
      <c r="DA5" s="446"/>
      <c r="DB5" s="444">
        <v>96.9</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3977293</v>
      </c>
      <c r="BO6" s="448"/>
      <c r="BP6" s="448"/>
      <c r="BQ6" s="448"/>
      <c r="BR6" s="448"/>
      <c r="BS6" s="448"/>
      <c r="BT6" s="448"/>
      <c r="BU6" s="449"/>
      <c r="BV6" s="447">
        <v>2243870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92</v>
      </c>
      <c r="CU6" s="485"/>
      <c r="CV6" s="485"/>
      <c r="CW6" s="485"/>
      <c r="CX6" s="485"/>
      <c r="CY6" s="485"/>
      <c r="CZ6" s="485"/>
      <c r="DA6" s="486"/>
      <c r="DB6" s="484">
        <v>96.9</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93</v>
      </c>
      <c r="AV7" s="480"/>
      <c r="AW7" s="480"/>
      <c r="AX7" s="480"/>
      <c r="AY7" s="481" t="s">
        <v>105</v>
      </c>
      <c r="AZ7" s="482"/>
      <c r="BA7" s="482"/>
      <c r="BB7" s="482"/>
      <c r="BC7" s="482"/>
      <c r="BD7" s="482"/>
      <c r="BE7" s="482"/>
      <c r="BF7" s="482"/>
      <c r="BG7" s="482"/>
      <c r="BH7" s="482"/>
      <c r="BI7" s="482"/>
      <c r="BJ7" s="482"/>
      <c r="BK7" s="482"/>
      <c r="BL7" s="482"/>
      <c r="BM7" s="483"/>
      <c r="BN7" s="447">
        <v>385914</v>
      </c>
      <c r="BO7" s="448"/>
      <c r="BP7" s="448"/>
      <c r="BQ7" s="448"/>
      <c r="BR7" s="448"/>
      <c r="BS7" s="448"/>
      <c r="BT7" s="448"/>
      <c r="BU7" s="449"/>
      <c r="BV7" s="447">
        <v>642376</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23448078</v>
      </c>
      <c r="CU7" s="448"/>
      <c r="CV7" s="448"/>
      <c r="CW7" s="448"/>
      <c r="CX7" s="448"/>
      <c r="CY7" s="448"/>
      <c r="CZ7" s="448"/>
      <c r="DA7" s="449"/>
      <c r="DB7" s="447">
        <v>24021604</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101</v>
      </c>
      <c r="AV8" s="480"/>
      <c r="AW8" s="480"/>
      <c r="AX8" s="480"/>
      <c r="AY8" s="481" t="s">
        <v>108</v>
      </c>
      <c r="AZ8" s="482"/>
      <c r="BA8" s="482"/>
      <c r="BB8" s="482"/>
      <c r="BC8" s="482"/>
      <c r="BD8" s="482"/>
      <c r="BE8" s="482"/>
      <c r="BF8" s="482"/>
      <c r="BG8" s="482"/>
      <c r="BH8" s="482"/>
      <c r="BI8" s="482"/>
      <c r="BJ8" s="482"/>
      <c r="BK8" s="482"/>
      <c r="BL8" s="482"/>
      <c r="BM8" s="483"/>
      <c r="BN8" s="447">
        <v>3591379</v>
      </c>
      <c r="BO8" s="448"/>
      <c r="BP8" s="448"/>
      <c r="BQ8" s="448"/>
      <c r="BR8" s="448"/>
      <c r="BS8" s="448"/>
      <c r="BT8" s="448"/>
      <c r="BU8" s="449"/>
      <c r="BV8" s="447">
        <v>1601494</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1.02</v>
      </c>
      <c r="CU8" s="488"/>
      <c r="CV8" s="488"/>
      <c r="CW8" s="488"/>
      <c r="CX8" s="488"/>
      <c r="CY8" s="488"/>
      <c r="CZ8" s="488"/>
      <c r="DA8" s="489"/>
      <c r="DB8" s="487">
        <v>1.02</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93922</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93</v>
      </c>
      <c r="AV9" s="480"/>
      <c r="AW9" s="480"/>
      <c r="AX9" s="480"/>
      <c r="AY9" s="481" t="s">
        <v>114</v>
      </c>
      <c r="AZ9" s="482"/>
      <c r="BA9" s="482"/>
      <c r="BB9" s="482"/>
      <c r="BC9" s="482"/>
      <c r="BD9" s="482"/>
      <c r="BE9" s="482"/>
      <c r="BF9" s="482"/>
      <c r="BG9" s="482"/>
      <c r="BH9" s="482"/>
      <c r="BI9" s="482"/>
      <c r="BJ9" s="482"/>
      <c r="BK9" s="482"/>
      <c r="BL9" s="482"/>
      <c r="BM9" s="483"/>
      <c r="BN9" s="447">
        <v>1989885</v>
      </c>
      <c r="BO9" s="448"/>
      <c r="BP9" s="448"/>
      <c r="BQ9" s="448"/>
      <c r="BR9" s="448"/>
      <c r="BS9" s="448"/>
      <c r="BT9" s="448"/>
      <c r="BU9" s="449"/>
      <c r="BV9" s="447">
        <v>734217</v>
      </c>
      <c r="BW9" s="448"/>
      <c r="BX9" s="448"/>
      <c r="BY9" s="448"/>
      <c r="BZ9" s="448"/>
      <c r="CA9" s="448"/>
      <c r="CB9" s="448"/>
      <c r="CC9" s="449"/>
      <c r="CD9" s="450" t="s">
        <v>115</v>
      </c>
      <c r="CE9" s="451"/>
      <c r="CF9" s="451"/>
      <c r="CG9" s="451"/>
      <c r="CH9" s="451"/>
      <c r="CI9" s="451"/>
      <c r="CJ9" s="451"/>
      <c r="CK9" s="451"/>
      <c r="CL9" s="451"/>
      <c r="CM9" s="451"/>
      <c r="CN9" s="451"/>
      <c r="CO9" s="451"/>
      <c r="CP9" s="451"/>
      <c r="CQ9" s="451"/>
      <c r="CR9" s="451"/>
      <c r="CS9" s="452"/>
      <c r="CT9" s="444">
        <v>11.4</v>
      </c>
      <c r="CU9" s="445"/>
      <c r="CV9" s="445"/>
      <c r="CW9" s="445"/>
      <c r="CX9" s="445"/>
      <c r="CY9" s="445"/>
      <c r="CZ9" s="445"/>
      <c r="DA9" s="446"/>
      <c r="DB9" s="444">
        <v>13.2</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116</v>
      </c>
      <c r="M10" s="477"/>
      <c r="N10" s="477"/>
      <c r="O10" s="477"/>
      <c r="P10" s="477"/>
      <c r="Q10" s="478"/>
      <c r="R10" s="498">
        <v>95350</v>
      </c>
      <c r="S10" s="499"/>
      <c r="T10" s="499"/>
      <c r="U10" s="499"/>
      <c r="V10" s="500"/>
      <c r="W10" s="435"/>
      <c r="X10" s="436"/>
      <c r="Y10" s="436"/>
      <c r="Z10" s="436"/>
      <c r="AA10" s="436"/>
      <c r="AB10" s="436"/>
      <c r="AC10" s="436"/>
      <c r="AD10" s="436"/>
      <c r="AE10" s="436"/>
      <c r="AF10" s="436"/>
      <c r="AG10" s="436"/>
      <c r="AH10" s="436"/>
      <c r="AI10" s="436"/>
      <c r="AJ10" s="436"/>
      <c r="AK10" s="436"/>
      <c r="AL10" s="439"/>
      <c r="AM10" s="476" t="s">
        <v>117</v>
      </c>
      <c r="AN10" s="477"/>
      <c r="AO10" s="477"/>
      <c r="AP10" s="477"/>
      <c r="AQ10" s="477"/>
      <c r="AR10" s="477"/>
      <c r="AS10" s="477"/>
      <c r="AT10" s="478"/>
      <c r="AU10" s="479" t="s">
        <v>93</v>
      </c>
      <c r="AV10" s="480"/>
      <c r="AW10" s="480"/>
      <c r="AX10" s="480"/>
      <c r="AY10" s="481" t="s">
        <v>118</v>
      </c>
      <c r="AZ10" s="482"/>
      <c r="BA10" s="482"/>
      <c r="BB10" s="482"/>
      <c r="BC10" s="482"/>
      <c r="BD10" s="482"/>
      <c r="BE10" s="482"/>
      <c r="BF10" s="482"/>
      <c r="BG10" s="482"/>
      <c r="BH10" s="482"/>
      <c r="BI10" s="482"/>
      <c r="BJ10" s="482"/>
      <c r="BK10" s="482"/>
      <c r="BL10" s="482"/>
      <c r="BM10" s="483"/>
      <c r="BN10" s="447">
        <v>1171760</v>
      </c>
      <c r="BO10" s="448"/>
      <c r="BP10" s="448"/>
      <c r="BQ10" s="448"/>
      <c r="BR10" s="448"/>
      <c r="BS10" s="448"/>
      <c r="BT10" s="448"/>
      <c r="BU10" s="449"/>
      <c r="BV10" s="447">
        <v>403390</v>
      </c>
      <c r="BW10" s="448"/>
      <c r="BX10" s="448"/>
      <c r="BY10" s="448"/>
      <c r="BZ10" s="448"/>
      <c r="CA10" s="448"/>
      <c r="CB10" s="448"/>
      <c r="CC10" s="449"/>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120</v>
      </c>
      <c r="M11" s="502"/>
      <c r="N11" s="502"/>
      <c r="O11" s="502"/>
      <c r="P11" s="502"/>
      <c r="Q11" s="503"/>
      <c r="R11" s="504" t="s">
        <v>121</v>
      </c>
      <c r="S11" s="505"/>
      <c r="T11" s="505"/>
      <c r="U11" s="505"/>
      <c r="V11" s="506"/>
      <c r="W11" s="435"/>
      <c r="X11" s="436"/>
      <c r="Y11" s="436"/>
      <c r="Z11" s="436"/>
      <c r="AA11" s="436"/>
      <c r="AB11" s="436"/>
      <c r="AC11" s="436"/>
      <c r="AD11" s="436"/>
      <c r="AE11" s="436"/>
      <c r="AF11" s="436"/>
      <c r="AG11" s="436"/>
      <c r="AH11" s="436"/>
      <c r="AI11" s="436"/>
      <c r="AJ11" s="436"/>
      <c r="AK11" s="436"/>
      <c r="AL11" s="439"/>
      <c r="AM11" s="476" t="s">
        <v>122</v>
      </c>
      <c r="AN11" s="477"/>
      <c r="AO11" s="477"/>
      <c r="AP11" s="477"/>
      <c r="AQ11" s="477"/>
      <c r="AR11" s="477"/>
      <c r="AS11" s="477"/>
      <c r="AT11" s="478"/>
      <c r="AU11" s="479" t="s">
        <v>93</v>
      </c>
      <c r="AV11" s="480"/>
      <c r="AW11" s="480"/>
      <c r="AX11" s="480"/>
      <c r="AY11" s="481" t="s">
        <v>123</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124</v>
      </c>
      <c r="CE11" s="451"/>
      <c r="CF11" s="451"/>
      <c r="CG11" s="451"/>
      <c r="CH11" s="451"/>
      <c r="CI11" s="451"/>
      <c r="CJ11" s="451"/>
      <c r="CK11" s="451"/>
      <c r="CL11" s="451"/>
      <c r="CM11" s="451"/>
      <c r="CN11" s="451"/>
      <c r="CO11" s="451"/>
      <c r="CP11" s="451"/>
      <c r="CQ11" s="451"/>
      <c r="CR11" s="451"/>
      <c r="CS11" s="452"/>
      <c r="CT11" s="487" t="s">
        <v>125</v>
      </c>
      <c r="CU11" s="488"/>
      <c r="CV11" s="488"/>
      <c r="CW11" s="488"/>
      <c r="CX11" s="488"/>
      <c r="CY11" s="488"/>
      <c r="CZ11" s="488"/>
      <c r="DA11" s="489"/>
      <c r="DB11" s="487" t="s">
        <v>126</v>
      </c>
      <c r="DC11" s="488"/>
      <c r="DD11" s="488"/>
      <c r="DE11" s="488"/>
      <c r="DF11" s="488"/>
      <c r="DG11" s="488"/>
      <c r="DH11" s="488"/>
      <c r="DI11" s="489"/>
    </row>
    <row r="12" spans="1:119" ht="18.75" customHeight="1" x14ac:dyDescent="0.2">
      <c r="A12" s="178"/>
      <c r="B12" s="507" t="s">
        <v>127</v>
      </c>
      <c r="C12" s="508"/>
      <c r="D12" s="508"/>
      <c r="E12" s="508"/>
      <c r="F12" s="508"/>
      <c r="G12" s="508"/>
      <c r="H12" s="508"/>
      <c r="I12" s="508"/>
      <c r="J12" s="508"/>
      <c r="K12" s="509"/>
      <c r="L12" s="516" t="s">
        <v>128</v>
      </c>
      <c r="M12" s="517"/>
      <c r="N12" s="517"/>
      <c r="O12" s="517"/>
      <c r="P12" s="517"/>
      <c r="Q12" s="518"/>
      <c r="R12" s="519">
        <v>95430</v>
      </c>
      <c r="S12" s="520"/>
      <c r="T12" s="520"/>
      <c r="U12" s="520"/>
      <c r="V12" s="521"/>
      <c r="W12" s="522" t="s">
        <v>1</v>
      </c>
      <c r="X12" s="480"/>
      <c r="Y12" s="480"/>
      <c r="Z12" s="480"/>
      <c r="AA12" s="480"/>
      <c r="AB12" s="523"/>
      <c r="AC12" s="524" t="s">
        <v>129</v>
      </c>
      <c r="AD12" s="525"/>
      <c r="AE12" s="525"/>
      <c r="AF12" s="525"/>
      <c r="AG12" s="526"/>
      <c r="AH12" s="524" t="s">
        <v>130</v>
      </c>
      <c r="AI12" s="525"/>
      <c r="AJ12" s="525"/>
      <c r="AK12" s="525"/>
      <c r="AL12" s="527"/>
      <c r="AM12" s="476" t="s">
        <v>131</v>
      </c>
      <c r="AN12" s="477"/>
      <c r="AO12" s="477"/>
      <c r="AP12" s="477"/>
      <c r="AQ12" s="477"/>
      <c r="AR12" s="477"/>
      <c r="AS12" s="477"/>
      <c r="AT12" s="478"/>
      <c r="AU12" s="479" t="s">
        <v>132</v>
      </c>
      <c r="AV12" s="480"/>
      <c r="AW12" s="480"/>
      <c r="AX12" s="480"/>
      <c r="AY12" s="481" t="s">
        <v>133</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126</v>
      </c>
      <c r="CU12" s="488"/>
      <c r="CV12" s="488"/>
      <c r="CW12" s="488"/>
      <c r="CX12" s="488"/>
      <c r="CY12" s="488"/>
      <c r="CZ12" s="488"/>
      <c r="DA12" s="489"/>
      <c r="DB12" s="487" t="s">
        <v>135</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136</v>
      </c>
      <c r="N13" s="539"/>
      <c r="O13" s="539"/>
      <c r="P13" s="539"/>
      <c r="Q13" s="540"/>
      <c r="R13" s="531">
        <v>93804</v>
      </c>
      <c r="S13" s="532"/>
      <c r="T13" s="532"/>
      <c r="U13" s="532"/>
      <c r="V13" s="533"/>
      <c r="W13" s="463" t="s">
        <v>137</v>
      </c>
      <c r="X13" s="464"/>
      <c r="Y13" s="464"/>
      <c r="Z13" s="464"/>
      <c r="AA13" s="464"/>
      <c r="AB13" s="454"/>
      <c r="AC13" s="498">
        <v>91</v>
      </c>
      <c r="AD13" s="499"/>
      <c r="AE13" s="499"/>
      <c r="AF13" s="499"/>
      <c r="AG13" s="541"/>
      <c r="AH13" s="498">
        <v>82</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3161645</v>
      </c>
      <c r="BO13" s="448"/>
      <c r="BP13" s="448"/>
      <c r="BQ13" s="448"/>
      <c r="BR13" s="448"/>
      <c r="BS13" s="448"/>
      <c r="BT13" s="448"/>
      <c r="BU13" s="449"/>
      <c r="BV13" s="447">
        <v>1137607</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6.3</v>
      </c>
      <c r="CU13" s="445"/>
      <c r="CV13" s="445"/>
      <c r="CW13" s="445"/>
      <c r="CX13" s="445"/>
      <c r="CY13" s="445"/>
      <c r="CZ13" s="445"/>
      <c r="DA13" s="446"/>
      <c r="DB13" s="444">
        <v>7.4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95616</v>
      </c>
      <c r="S14" s="532"/>
      <c r="T14" s="532"/>
      <c r="U14" s="532"/>
      <c r="V14" s="533"/>
      <c r="W14" s="437"/>
      <c r="X14" s="438"/>
      <c r="Y14" s="438"/>
      <c r="Z14" s="438"/>
      <c r="AA14" s="438"/>
      <c r="AB14" s="427"/>
      <c r="AC14" s="534">
        <v>0.3</v>
      </c>
      <c r="AD14" s="535"/>
      <c r="AE14" s="535"/>
      <c r="AF14" s="535"/>
      <c r="AG14" s="536"/>
      <c r="AH14" s="534">
        <v>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83.4</v>
      </c>
      <c r="CU14" s="546"/>
      <c r="CV14" s="546"/>
      <c r="CW14" s="546"/>
      <c r="CX14" s="546"/>
      <c r="CY14" s="546"/>
      <c r="CZ14" s="546"/>
      <c r="DA14" s="547"/>
      <c r="DB14" s="545">
        <v>97.7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136</v>
      </c>
      <c r="N15" s="539"/>
      <c r="O15" s="539"/>
      <c r="P15" s="539"/>
      <c r="Q15" s="540"/>
      <c r="R15" s="531">
        <v>94001</v>
      </c>
      <c r="S15" s="532"/>
      <c r="T15" s="532"/>
      <c r="U15" s="532"/>
      <c r="V15" s="533"/>
      <c r="W15" s="463" t="s">
        <v>144</v>
      </c>
      <c r="X15" s="464"/>
      <c r="Y15" s="464"/>
      <c r="Z15" s="464"/>
      <c r="AA15" s="464"/>
      <c r="AB15" s="454"/>
      <c r="AC15" s="498">
        <v>5697</v>
      </c>
      <c r="AD15" s="499"/>
      <c r="AE15" s="499"/>
      <c r="AF15" s="499"/>
      <c r="AG15" s="541"/>
      <c r="AH15" s="498">
        <v>6498</v>
      </c>
      <c r="AI15" s="499"/>
      <c r="AJ15" s="499"/>
      <c r="AK15" s="499"/>
      <c r="AL15" s="500"/>
      <c r="AM15" s="476"/>
      <c r="AN15" s="477"/>
      <c r="AO15" s="477"/>
      <c r="AP15" s="477"/>
      <c r="AQ15" s="477"/>
      <c r="AR15" s="477"/>
      <c r="AS15" s="477"/>
      <c r="AT15" s="478"/>
      <c r="AU15" s="479"/>
      <c r="AV15" s="480"/>
      <c r="AW15" s="480"/>
      <c r="AX15" s="480"/>
      <c r="AY15" s="407" t="s">
        <v>145</v>
      </c>
      <c r="AZ15" s="408"/>
      <c r="BA15" s="408"/>
      <c r="BB15" s="408"/>
      <c r="BC15" s="408"/>
      <c r="BD15" s="408"/>
      <c r="BE15" s="408"/>
      <c r="BF15" s="408"/>
      <c r="BG15" s="408"/>
      <c r="BH15" s="408"/>
      <c r="BI15" s="408"/>
      <c r="BJ15" s="408"/>
      <c r="BK15" s="408"/>
      <c r="BL15" s="408"/>
      <c r="BM15" s="409"/>
      <c r="BN15" s="410">
        <v>17397505</v>
      </c>
      <c r="BO15" s="411"/>
      <c r="BP15" s="411"/>
      <c r="BQ15" s="411"/>
      <c r="BR15" s="411"/>
      <c r="BS15" s="411"/>
      <c r="BT15" s="411"/>
      <c r="BU15" s="412"/>
      <c r="BV15" s="410">
        <v>17457227</v>
      </c>
      <c r="BW15" s="411"/>
      <c r="BX15" s="411"/>
      <c r="BY15" s="411"/>
      <c r="BZ15" s="411"/>
      <c r="CA15" s="411"/>
      <c r="CB15" s="411"/>
      <c r="CC15" s="412"/>
      <c r="CD15" s="548" t="s">
        <v>146</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147</v>
      </c>
      <c r="M16" s="551"/>
      <c r="N16" s="551"/>
      <c r="O16" s="551"/>
      <c r="P16" s="551"/>
      <c r="Q16" s="552"/>
      <c r="R16" s="553" t="s">
        <v>148</v>
      </c>
      <c r="S16" s="554"/>
      <c r="T16" s="554"/>
      <c r="U16" s="554"/>
      <c r="V16" s="555"/>
      <c r="W16" s="437"/>
      <c r="X16" s="438"/>
      <c r="Y16" s="438"/>
      <c r="Z16" s="438"/>
      <c r="AA16" s="438"/>
      <c r="AB16" s="427"/>
      <c r="AC16" s="534">
        <v>15.9</v>
      </c>
      <c r="AD16" s="535"/>
      <c r="AE16" s="535"/>
      <c r="AF16" s="535"/>
      <c r="AG16" s="536"/>
      <c r="AH16" s="534">
        <v>17.399999999999999</v>
      </c>
      <c r="AI16" s="535"/>
      <c r="AJ16" s="535"/>
      <c r="AK16" s="535"/>
      <c r="AL16" s="537"/>
      <c r="AM16" s="476"/>
      <c r="AN16" s="477"/>
      <c r="AO16" s="477"/>
      <c r="AP16" s="477"/>
      <c r="AQ16" s="477"/>
      <c r="AR16" s="477"/>
      <c r="AS16" s="477"/>
      <c r="AT16" s="478"/>
      <c r="AU16" s="479"/>
      <c r="AV16" s="480"/>
      <c r="AW16" s="480"/>
      <c r="AX16" s="480"/>
      <c r="AY16" s="481" t="s">
        <v>149</v>
      </c>
      <c r="AZ16" s="482"/>
      <c r="BA16" s="482"/>
      <c r="BB16" s="482"/>
      <c r="BC16" s="482"/>
      <c r="BD16" s="482"/>
      <c r="BE16" s="482"/>
      <c r="BF16" s="482"/>
      <c r="BG16" s="482"/>
      <c r="BH16" s="482"/>
      <c r="BI16" s="482"/>
      <c r="BJ16" s="482"/>
      <c r="BK16" s="482"/>
      <c r="BL16" s="482"/>
      <c r="BM16" s="483"/>
      <c r="BN16" s="447">
        <v>17396638</v>
      </c>
      <c r="BO16" s="448"/>
      <c r="BP16" s="448"/>
      <c r="BQ16" s="448"/>
      <c r="BR16" s="448"/>
      <c r="BS16" s="448"/>
      <c r="BT16" s="448"/>
      <c r="BU16" s="449"/>
      <c r="BV16" s="447">
        <v>16934438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150</v>
      </c>
      <c r="N17" s="559"/>
      <c r="O17" s="559"/>
      <c r="P17" s="559"/>
      <c r="Q17" s="560"/>
      <c r="R17" s="553" t="s">
        <v>151</v>
      </c>
      <c r="S17" s="554"/>
      <c r="T17" s="554"/>
      <c r="U17" s="554"/>
      <c r="V17" s="555"/>
      <c r="W17" s="463" t="s">
        <v>152</v>
      </c>
      <c r="X17" s="464"/>
      <c r="Y17" s="464"/>
      <c r="Z17" s="464"/>
      <c r="AA17" s="464"/>
      <c r="AB17" s="454"/>
      <c r="AC17" s="498">
        <v>30069</v>
      </c>
      <c r="AD17" s="499"/>
      <c r="AE17" s="499"/>
      <c r="AF17" s="499"/>
      <c r="AG17" s="541"/>
      <c r="AH17" s="498">
        <v>30740</v>
      </c>
      <c r="AI17" s="499"/>
      <c r="AJ17" s="499"/>
      <c r="AK17" s="499"/>
      <c r="AL17" s="500"/>
      <c r="AM17" s="476"/>
      <c r="AN17" s="477"/>
      <c r="AO17" s="477"/>
      <c r="AP17" s="477"/>
      <c r="AQ17" s="477"/>
      <c r="AR17" s="477"/>
      <c r="AS17" s="477"/>
      <c r="AT17" s="478"/>
      <c r="AU17" s="479"/>
      <c r="AV17" s="480"/>
      <c r="AW17" s="480"/>
      <c r="AX17" s="480"/>
      <c r="AY17" s="481" t="s">
        <v>153</v>
      </c>
      <c r="AZ17" s="482"/>
      <c r="BA17" s="482"/>
      <c r="BB17" s="482"/>
      <c r="BC17" s="482"/>
      <c r="BD17" s="482"/>
      <c r="BE17" s="482"/>
      <c r="BF17" s="482"/>
      <c r="BG17" s="482"/>
      <c r="BH17" s="482"/>
      <c r="BI17" s="482"/>
      <c r="BJ17" s="482"/>
      <c r="BK17" s="482"/>
      <c r="BL17" s="482"/>
      <c r="BM17" s="483"/>
      <c r="BN17" s="447">
        <v>23448078</v>
      </c>
      <c r="BO17" s="448"/>
      <c r="BP17" s="448"/>
      <c r="BQ17" s="448"/>
      <c r="BR17" s="448"/>
      <c r="BS17" s="448"/>
      <c r="BT17" s="448"/>
      <c r="BU17" s="449"/>
      <c r="BV17" s="447">
        <v>24021604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154</v>
      </c>
      <c r="C18" s="490"/>
      <c r="D18" s="490"/>
      <c r="E18" s="570"/>
      <c r="F18" s="570"/>
      <c r="G18" s="570"/>
      <c r="H18" s="570"/>
      <c r="I18" s="570"/>
      <c r="J18" s="570"/>
      <c r="K18" s="570"/>
      <c r="L18" s="571">
        <v>18.47</v>
      </c>
      <c r="M18" s="571"/>
      <c r="N18" s="571"/>
      <c r="O18" s="571"/>
      <c r="P18" s="571"/>
      <c r="Q18" s="571"/>
      <c r="R18" s="572"/>
      <c r="S18" s="572"/>
      <c r="T18" s="572"/>
      <c r="U18" s="572"/>
      <c r="V18" s="573"/>
      <c r="W18" s="465"/>
      <c r="X18" s="466"/>
      <c r="Y18" s="466"/>
      <c r="Z18" s="466"/>
      <c r="AA18" s="466"/>
      <c r="AB18" s="457"/>
      <c r="AC18" s="574">
        <v>83.9</v>
      </c>
      <c r="AD18" s="575"/>
      <c r="AE18" s="575"/>
      <c r="AF18" s="575"/>
      <c r="AG18" s="576"/>
      <c r="AH18" s="574">
        <v>82.4</v>
      </c>
      <c r="AI18" s="575"/>
      <c r="AJ18" s="575"/>
      <c r="AK18" s="575"/>
      <c r="AL18" s="577"/>
      <c r="AM18" s="476"/>
      <c r="AN18" s="477"/>
      <c r="AO18" s="477"/>
      <c r="AP18" s="477"/>
      <c r="AQ18" s="477"/>
      <c r="AR18" s="477"/>
      <c r="AS18" s="477"/>
      <c r="AT18" s="478"/>
      <c r="AU18" s="479"/>
      <c r="AV18" s="480"/>
      <c r="AW18" s="480"/>
      <c r="AX18" s="480"/>
      <c r="AY18" s="481" t="s">
        <v>155</v>
      </c>
      <c r="AZ18" s="482"/>
      <c r="BA18" s="482"/>
      <c r="BB18" s="482"/>
      <c r="BC18" s="482"/>
      <c r="BD18" s="482"/>
      <c r="BE18" s="482"/>
      <c r="BF18" s="482"/>
      <c r="BG18" s="482"/>
      <c r="BH18" s="482"/>
      <c r="BI18" s="482"/>
      <c r="BJ18" s="482"/>
      <c r="BK18" s="482"/>
      <c r="BL18" s="482"/>
      <c r="BM18" s="483"/>
      <c r="BN18" s="447">
        <v>23201547</v>
      </c>
      <c r="BO18" s="448"/>
      <c r="BP18" s="448"/>
      <c r="BQ18" s="448"/>
      <c r="BR18" s="448"/>
      <c r="BS18" s="448"/>
      <c r="BT18" s="448"/>
      <c r="BU18" s="449"/>
      <c r="BV18" s="447">
        <v>23587531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156</v>
      </c>
      <c r="C19" s="490"/>
      <c r="D19" s="490"/>
      <c r="E19" s="570"/>
      <c r="F19" s="570"/>
      <c r="G19" s="570"/>
      <c r="H19" s="570"/>
      <c r="I19" s="570"/>
      <c r="J19" s="570"/>
      <c r="K19" s="570"/>
      <c r="L19" s="578">
        <v>5085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157</v>
      </c>
      <c r="AZ19" s="482"/>
      <c r="BA19" s="482"/>
      <c r="BB19" s="482"/>
      <c r="BC19" s="482"/>
      <c r="BD19" s="482"/>
      <c r="BE19" s="482"/>
      <c r="BF19" s="482"/>
      <c r="BG19" s="482"/>
      <c r="BH19" s="482"/>
      <c r="BI19" s="482"/>
      <c r="BJ19" s="482"/>
      <c r="BK19" s="482"/>
      <c r="BL19" s="482"/>
      <c r="BM19" s="483"/>
      <c r="BN19" s="447">
        <v>31677158</v>
      </c>
      <c r="BO19" s="448"/>
      <c r="BP19" s="448"/>
      <c r="BQ19" s="448"/>
      <c r="BR19" s="448"/>
      <c r="BS19" s="448"/>
      <c r="BT19" s="448"/>
      <c r="BU19" s="449"/>
      <c r="BV19" s="447">
        <v>30044865</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158</v>
      </c>
      <c r="C20" s="490"/>
      <c r="D20" s="490"/>
      <c r="E20" s="570"/>
      <c r="F20" s="570"/>
      <c r="G20" s="570"/>
      <c r="H20" s="570"/>
      <c r="I20" s="570"/>
      <c r="J20" s="570"/>
      <c r="K20" s="570"/>
      <c r="L20" s="578">
        <v>42522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159</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160</v>
      </c>
      <c r="C22" s="591"/>
      <c r="D22" s="592"/>
      <c r="E22" s="459" t="s">
        <v>1</v>
      </c>
      <c r="F22" s="464"/>
      <c r="G22" s="464"/>
      <c r="H22" s="464"/>
      <c r="I22" s="464"/>
      <c r="J22" s="464"/>
      <c r="K22" s="454"/>
      <c r="L22" s="459" t="s">
        <v>161</v>
      </c>
      <c r="M22" s="464"/>
      <c r="N22" s="464"/>
      <c r="O22" s="464"/>
      <c r="P22" s="454"/>
      <c r="Q22" s="622" t="s">
        <v>162</v>
      </c>
      <c r="R22" s="623"/>
      <c r="S22" s="623"/>
      <c r="T22" s="623"/>
      <c r="U22" s="623"/>
      <c r="V22" s="624"/>
      <c r="W22" s="590" t="s">
        <v>163</v>
      </c>
      <c r="X22" s="591"/>
      <c r="Y22" s="592"/>
      <c r="Z22" s="459" t="s">
        <v>1</v>
      </c>
      <c r="AA22" s="464"/>
      <c r="AB22" s="464"/>
      <c r="AC22" s="464"/>
      <c r="AD22" s="464"/>
      <c r="AE22" s="464"/>
      <c r="AF22" s="464"/>
      <c r="AG22" s="454"/>
      <c r="AH22" s="628" t="s">
        <v>164</v>
      </c>
      <c r="AI22" s="464"/>
      <c r="AJ22" s="464"/>
      <c r="AK22" s="464"/>
      <c r="AL22" s="454"/>
      <c r="AM22" s="628" t="s">
        <v>165</v>
      </c>
      <c r="AN22" s="629"/>
      <c r="AO22" s="629"/>
      <c r="AP22" s="629"/>
      <c r="AQ22" s="629"/>
      <c r="AR22" s="630"/>
      <c r="AS22" s="622" t="s">
        <v>162</v>
      </c>
      <c r="AT22" s="623"/>
      <c r="AU22" s="623"/>
      <c r="AV22" s="623"/>
      <c r="AW22" s="623"/>
      <c r="AX22" s="634"/>
      <c r="AY22" s="407" t="s">
        <v>166</v>
      </c>
      <c r="AZ22" s="408"/>
      <c r="BA22" s="408"/>
      <c r="BB22" s="408"/>
      <c r="BC22" s="408"/>
      <c r="BD22" s="408"/>
      <c r="BE22" s="408"/>
      <c r="BF22" s="408"/>
      <c r="BG22" s="408"/>
      <c r="BH22" s="408"/>
      <c r="BI22" s="408"/>
      <c r="BJ22" s="408"/>
      <c r="BK22" s="408"/>
      <c r="BL22" s="408"/>
      <c r="BM22" s="409"/>
      <c r="BN22" s="410">
        <v>52012926</v>
      </c>
      <c r="BO22" s="411"/>
      <c r="BP22" s="411"/>
      <c r="BQ22" s="411"/>
      <c r="BR22" s="411"/>
      <c r="BS22" s="411"/>
      <c r="BT22" s="411"/>
      <c r="BU22" s="412"/>
      <c r="BV22" s="410">
        <v>53322184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167</v>
      </c>
      <c r="AZ23" s="482"/>
      <c r="BA23" s="482"/>
      <c r="BB23" s="482"/>
      <c r="BC23" s="482"/>
      <c r="BD23" s="482"/>
      <c r="BE23" s="482"/>
      <c r="BF23" s="482"/>
      <c r="BG23" s="482"/>
      <c r="BH23" s="482"/>
      <c r="BI23" s="482"/>
      <c r="BJ23" s="482"/>
      <c r="BK23" s="482"/>
      <c r="BL23" s="482"/>
      <c r="BM23" s="483"/>
      <c r="BN23" s="447">
        <v>27621110</v>
      </c>
      <c r="BO23" s="448"/>
      <c r="BP23" s="448"/>
      <c r="BQ23" s="448"/>
      <c r="BR23" s="448"/>
      <c r="BS23" s="448"/>
      <c r="BT23" s="448"/>
      <c r="BU23" s="449"/>
      <c r="BV23" s="447">
        <v>30145443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168</v>
      </c>
      <c r="F24" s="477"/>
      <c r="G24" s="477"/>
      <c r="H24" s="477"/>
      <c r="I24" s="477"/>
      <c r="J24" s="477"/>
      <c r="K24" s="478"/>
      <c r="L24" s="498">
        <v>1</v>
      </c>
      <c r="M24" s="499"/>
      <c r="N24" s="499"/>
      <c r="O24" s="499"/>
      <c r="P24" s="541"/>
      <c r="Q24" s="498">
        <v>10610</v>
      </c>
      <c r="R24" s="499"/>
      <c r="S24" s="499"/>
      <c r="T24" s="499"/>
      <c r="U24" s="499"/>
      <c r="V24" s="541"/>
      <c r="W24" s="593"/>
      <c r="X24" s="594"/>
      <c r="Y24" s="595"/>
      <c r="Z24" s="497" t="s">
        <v>169</v>
      </c>
      <c r="AA24" s="477"/>
      <c r="AB24" s="477"/>
      <c r="AC24" s="477"/>
      <c r="AD24" s="477"/>
      <c r="AE24" s="477"/>
      <c r="AF24" s="477"/>
      <c r="AG24" s="478"/>
      <c r="AH24" s="498">
        <v>703</v>
      </c>
      <c r="AI24" s="499"/>
      <c r="AJ24" s="499"/>
      <c r="AK24" s="499"/>
      <c r="AL24" s="541"/>
      <c r="AM24" s="498">
        <v>2047136</v>
      </c>
      <c r="AN24" s="499"/>
      <c r="AO24" s="499"/>
      <c r="AP24" s="499"/>
      <c r="AQ24" s="499"/>
      <c r="AR24" s="541"/>
      <c r="AS24" s="498">
        <v>2912</v>
      </c>
      <c r="AT24" s="499"/>
      <c r="AU24" s="499"/>
      <c r="AV24" s="499"/>
      <c r="AW24" s="499"/>
      <c r="AX24" s="500"/>
      <c r="AY24" s="563" t="s">
        <v>170</v>
      </c>
      <c r="AZ24" s="564"/>
      <c r="BA24" s="564"/>
      <c r="BB24" s="564"/>
      <c r="BC24" s="564"/>
      <c r="BD24" s="564"/>
      <c r="BE24" s="564"/>
      <c r="BF24" s="564"/>
      <c r="BG24" s="564"/>
      <c r="BH24" s="564"/>
      <c r="BI24" s="564"/>
      <c r="BJ24" s="564"/>
      <c r="BK24" s="564"/>
      <c r="BL24" s="564"/>
      <c r="BM24" s="565"/>
      <c r="BN24" s="447">
        <v>43462124</v>
      </c>
      <c r="BO24" s="448"/>
      <c r="BP24" s="448"/>
      <c r="BQ24" s="448"/>
      <c r="BR24" s="448"/>
      <c r="BS24" s="448"/>
      <c r="BT24" s="448"/>
      <c r="BU24" s="449"/>
      <c r="BV24" s="447">
        <v>43928257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171</v>
      </c>
      <c r="F25" s="477"/>
      <c r="G25" s="477"/>
      <c r="H25" s="477"/>
      <c r="I25" s="477"/>
      <c r="J25" s="477"/>
      <c r="K25" s="478"/>
      <c r="L25" s="498">
        <v>1</v>
      </c>
      <c r="M25" s="499"/>
      <c r="N25" s="499"/>
      <c r="O25" s="499"/>
      <c r="P25" s="541"/>
      <c r="Q25" s="498">
        <v>8850</v>
      </c>
      <c r="R25" s="499"/>
      <c r="S25" s="499"/>
      <c r="T25" s="499"/>
      <c r="U25" s="499"/>
      <c r="V25" s="541"/>
      <c r="W25" s="593"/>
      <c r="X25" s="594"/>
      <c r="Y25" s="595"/>
      <c r="Z25" s="497" t="s">
        <v>172</v>
      </c>
      <c r="AA25" s="477"/>
      <c r="AB25" s="477"/>
      <c r="AC25" s="477"/>
      <c r="AD25" s="477"/>
      <c r="AE25" s="477"/>
      <c r="AF25" s="477"/>
      <c r="AG25" s="478"/>
      <c r="AH25" s="498">
        <v>110</v>
      </c>
      <c r="AI25" s="499"/>
      <c r="AJ25" s="499"/>
      <c r="AK25" s="499"/>
      <c r="AL25" s="541"/>
      <c r="AM25" s="498">
        <v>305030</v>
      </c>
      <c r="AN25" s="499"/>
      <c r="AO25" s="499"/>
      <c r="AP25" s="499"/>
      <c r="AQ25" s="499"/>
      <c r="AR25" s="541"/>
      <c r="AS25" s="498">
        <v>2773</v>
      </c>
      <c r="AT25" s="499"/>
      <c r="AU25" s="499"/>
      <c r="AV25" s="499"/>
      <c r="AW25" s="499"/>
      <c r="AX25" s="500"/>
      <c r="AY25" s="407" t="s">
        <v>173</v>
      </c>
      <c r="AZ25" s="408"/>
      <c r="BA25" s="408"/>
      <c r="BB25" s="408"/>
      <c r="BC25" s="408"/>
      <c r="BD25" s="408"/>
      <c r="BE25" s="408"/>
      <c r="BF25" s="408"/>
      <c r="BG25" s="408"/>
      <c r="BH25" s="408"/>
      <c r="BI25" s="408"/>
      <c r="BJ25" s="408"/>
      <c r="BK25" s="408"/>
      <c r="BL25" s="408"/>
      <c r="BM25" s="409"/>
      <c r="BN25" s="410">
        <v>13694870</v>
      </c>
      <c r="BO25" s="411"/>
      <c r="BP25" s="411"/>
      <c r="BQ25" s="411"/>
      <c r="BR25" s="411"/>
      <c r="BS25" s="411"/>
      <c r="BT25" s="411"/>
      <c r="BU25" s="412"/>
      <c r="BV25" s="410">
        <v>17026260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174</v>
      </c>
      <c r="F26" s="477"/>
      <c r="G26" s="477"/>
      <c r="H26" s="477"/>
      <c r="I26" s="477"/>
      <c r="J26" s="477"/>
      <c r="K26" s="478"/>
      <c r="L26" s="498">
        <v>1</v>
      </c>
      <c r="M26" s="499"/>
      <c r="N26" s="499"/>
      <c r="O26" s="499"/>
      <c r="P26" s="541"/>
      <c r="Q26" s="498">
        <v>7320</v>
      </c>
      <c r="R26" s="499"/>
      <c r="S26" s="499"/>
      <c r="T26" s="499"/>
      <c r="U26" s="499"/>
      <c r="V26" s="541"/>
      <c r="W26" s="593"/>
      <c r="X26" s="594"/>
      <c r="Y26" s="595"/>
      <c r="Z26" s="497" t="s">
        <v>175</v>
      </c>
      <c r="AA26" s="599"/>
      <c r="AB26" s="599"/>
      <c r="AC26" s="599"/>
      <c r="AD26" s="599"/>
      <c r="AE26" s="599"/>
      <c r="AF26" s="599"/>
      <c r="AG26" s="600"/>
      <c r="AH26" s="498">
        <v>91</v>
      </c>
      <c r="AI26" s="499"/>
      <c r="AJ26" s="499"/>
      <c r="AK26" s="499"/>
      <c r="AL26" s="541"/>
      <c r="AM26" s="498">
        <v>273819</v>
      </c>
      <c r="AN26" s="499"/>
      <c r="AO26" s="499"/>
      <c r="AP26" s="499"/>
      <c r="AQ26" s="499"/>
      <c r="AR26" s="541"/>
      <c r="AS26" s="498">
        <v>3009</v>
      </c>
      <c r="AT26" s="499"/>
      <c r="AU26" s="499"/>
      <c r="AV26" s="499"/>
      <c r="AW26" s="499"/>
      <c r="AX26" s="500"/>
      <c r="AY26" s="450" t="s">
        <v>176</v>
      </c>
      <c r="AZ26" s="451"/>
      <c r="BA26" s="451"/>
      <c r="BB26" s="451"/>
      <c r="BC26" s="451"/>
      <c r="BD26" s="451"/>
      <c r="BE26" s="451"/>
      <c r="BF26" s="451"/>
      <c r="BG26" s="451"/>
      <c r="BH26" s="451"/>
      <c r="BI26" s="451"/>
      <c r="BJ26" s="451"/>
      <c r="BK26" s="451"/>
      <c r="BL26" s="451"/>
      <c r="BM26" s="452"/>
      <c r="BN26" s="447" t="s">
        <v>126</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7370</v>
      </c>
      <c r="R27" s="499"/>
      <c r="S27" s="499"/>
      <c r="T27" s="499"/>
      <c r="U27" s="499"/>
      <c r="V27" s="541"/>
      <c r="W27" s="593"/>
      <c r="X27" s="594"/>
      <c r="Y27" s="595"/>
      <c r="Z27" s="497" t="s">
        <v>179</v>
      </c>
      <c r="AA27" s="477"/>
      <c r="AB27" s="477"/>
      <c r="AC27" s="477"/>
      <c r="AD27" s="477"/>
      <c r="AE27" s="477"/>
      <c r="AF27" s="477"/>
      <c r="AG27" s="478"/>
      <c r="AH27" s="498">
        <v>46</v>
      </c>
      <c r="AI27" s="499"/>
      <c r="AJ27" s="499"/>
      <c r="AK27" s="499"/>
      <c r="AL27" s="541"/>
      <c r="AM27" s="498">
        <v>172764</v>
      </c>
      <c r="AN27" s="499"/>
      <c r="AO27" s="499"/>
      <c r="AP27" s="499"/>
      <c r="AQ27" s="499"/>
      <c r="AR27" s="541"/>
      <c r="AS27" s="498">
        <v>3756</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330000</v>
      </c>
      <c r="BO27" s="567"/>
      <c r="BP27" s="567"/>
      <c r="BQ27" s="567"/>
      <c r="BR27" s="567"/>
      <c r="BS27" s="567"/>
      <c r="BT27" s="567"/>
      <c r="BU27" s="568"/>
      <c r="BV27" s="566">
        <v>330000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6530</v>
      </c>
      <c r="R28" s="499"/>
      <c r="S28" s="499"/>
      <c r="T28" s="499"/>
      <c r="U28" s="499"/>
      <c r="V28" s="541"/>
      <c r="W28" s="593"/>
      <c r="X28" s="594"/>
      <c r="Y28" s="595"/>
      <c r="Z28" s="497" t="s">
        <v>182</v>
      </c>
      <c r="AA28" s="477"/>
      <c r="AB28" s="477"/>
      <c r="AC28" s="477"/>
      <c r="AD28" s="477"/>
      <c r="AE28" s="477"/>
      <c r="AF28" s="477"/>
      <c r="AG28" s="478"/>
      <c r="AH28" s="498" t="s">
        <v>126</v>
      </c>
      <c r="AI28" s="499"/>
      <c r="AJ28" s="499"/>
      <c r="AK28" s="499"/>
      <c r="AL28" s="541"/>
      <c r="AM28" s="498" t="s">
        <v>177</v>
      </c>
      <c r="AN28" s="499"/>
      <c r="AO28" s="499"/>
      <c r="AP28" s="499"/>
      <c r="AQ28" s="499"/>
      <c r="AR28" s="541"/>
      <c r="AS28" s="498" t="s">
        <v>177</v>
      </c>
      <c r="AT28" s="499"/>
      <c r="AU28" s="499"/>
      <c r="AV28" s="499"/>
      <c r="AW28" s="499"/>
      <c r="AX28" s="500"/>
      <c r="AY28" s="601" t="s">
        <v>183</v>
      </c>
      <c r="AZ28" s="602"/>
      <c r="BA28" s="602"/>
      <c r="BB28" s="603"/>
      <c r="BC28" s="407" t="s">
        <v>47</v>
      </c>
      <c r="BD28" s="408"/>
      <c r="BE28" s="408"/>
      <c r="BF28" s="408"/>
      <c r="BG28" s="408"/>
      <c r="BH28" s="408"/>
      <c r="BI28" s="408"/>
      <c r="BJ28" s="408"/>
      <c r="BK28" s="408"/>
      <c r="BL28" s="408"/>
      <c r="BM28" s="409"/>
      <c r="BN28" s="410">
        <v>8942864</v>
      </c>
      <c r="BO28" s="411"/>
      <c r="BP28" s="411"/>
      <c r="BQ28" s="411"/>
      <c r="BR28" s="411"/>
      <c r="BS28" s="411"/>
      <c r="BT28" s="411"/>
      <c r="BU28" s="412"/>
      <c r="BV28" s="410">
        <v>7771104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19</v>
      </c>
      <c r="M29" s="499"/>
      <c r="N29" s="499"/>
      <c r="O29" s="499"/>
      <c r="P29" s="541"/>
      <c r="Q29" s="498">
        <v>5910</v>
      </c>
      <c r="R29" s="499"/>
      <c r="S29" s="499"/>
      <c r="T29" s="499"/>
      <c r="U29" s="499"/>
      <c r="V29" s="541"/>
      <c r="W29" s="596"/>
      <c r="X29" s="597"/>
      <c r="Y29" s="598"/>
      <c r="Z29" s="497" t="s">
        <v>185</v>
      </c>
      <c r="AA29" s="477"/>
      <c r="AB29" s="477"/>
      <c r="AC29" s="477"/>
      <c r="AD29" s="477"/>
      <c r="AE29" s="477"/>
      <c r="AF29" s="477"/>
      <c r="AG29" s="478"/>
      <c r="AH29" s="498">
        <v>749</v>
      </c>
      <c r="AI29" s="499"/>
      <c r="AJ29" s="499"/>
      <c r="AK29" s="499"/>
      <c r="AL29" s="541"/>
      <c r="AM29" s="498">
        <v>2219900</v>
      </c>
      <c r="AN29" s="499"/>
      <c r="AO29" s="499"/>
      <c r="AP29" s="499"/>
      <c r="AQ29" s="499"/>
      <c r="AR29" s="541"/>
      <c r="AS29" s="498">
        <v>2964</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2106439</v>
      </c>
      <c r="BO29" s="448"/>
      <c r="BP29" s="448"/>
      <c r="BQ29" s="448"/>
      <c r="BR29" s="448"/>
      <c r="BS29" s="448"/>
      <c r="BT29" s="448"/>
      <c r="BU29" s="449"/>
      <c r="BV29" s="447">
        <v>1705844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100.8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3993540</v>
      </c>
      <c r="BO30" s="567"/>
      <c r="BP30" s="567"/>
      <c r="BQ30" s="567"/>
      <c r="BR30" s="567"/>
      <c r="BS30" s="567"/>
      <c r="BT30" s="567"/>
      <c r="BU30" s="568"/>
      <c r="BV30" s="566">
        <v>4071270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病院事業会計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IF('各会計、関係団体の財政状況及び健全化判断比率'!B35="","",'各会計、関係団体の財政状況及び健全化判断比率'!B35)</f>
        <v>都市再開発事業特別会計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阪神水道企業団</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阪神福祉事業団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公共用地取得費特別会計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丹波少年自然の家事務組合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兵庫県信用保証協会</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駐車場事業特別会計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IF('各会計、関係団体の財政状況及び健全化判断比率'!B34="","",'各会計、関係団体の財政状況及び健全化判断比率'!B34)</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兵庫県後期高齢者医療広域連合（一般会計）</v>
      </c>
      <c r="BZ36" s="638"/>
      <c r="CA36" s="638"/>
      <c r="CB36" s="638"/>
      <c r="CC36" s="638"/>
      <c r="CD36" s="638"/>
      <c r="CE36" s="638"/>
      <c r="CF36" s="638"/>
      <c r="CG36" s="638"/>
      <c r="CH36" s="638"/>
      <c r="CI36" s="638"/>
      <c r="CJ36" s="638"/>
      <c r="CK36" s="638"/>
      <c r="CL36" s="638"/>
      <c r="CM36" s="638"/>
      <c r="CN36" s="178"/>
      <c r="CO36" s="637">
        <f t="shared" si="3"/>
        <v>17</v>
      </c>
      <c r="CP36" s="637"/>
      <c r="CQ36" s="638" t="str">
        <f>IF('各会計、関係団体の財政状況及び健全化判断比率'!BS9="","",'各会計、関係団体の財政状況及び健全化判断比率'!BS9)</f>
        <v>芦屋市都市管理（株）</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後期高齢者医療事業特別会計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兵庫県後期高齢者医療広域連合（特別会計）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0" t="s">
        <v>596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7" t="s">
        <v>565</v>
      </c>
      <c r="D34" s="1217"/>
      <c r="E34" s="1218"/>
      <c r="F34" s="32">
        <v>1.54</v>
      </c>
      <c r="G34" s="33">
        <v>2.2000000000000002</v>
      </c>
      <c r="H34" s="33">
        <v>3.35</v>
      </c>
      <c r="I34" s="33">
        <v>6.31</v>
      </c>
      <c r="J34" s="34">
        <v>14.97</v>
      </c>
      <c r="K34" s="22"/>
      <c r="L34" s="22"/>
      <c r="M34" s="22"/>
      <c r="N34" s="22"/>
      <c r="O34" s="22"/>
      <c r="P34" s="22"/>
    </row>
    <row r="35" spans="1:16" ht="39" customHeight="1" x14ac:dyDescent="0.2">
      <c r="A35" s="22"/>
      <c r="B35" s="35"/>
      <c r="C35" s="1211" t="s">
        <v>566</v>
      </c>
      <c r="D35" s="1212"/>
      <c r="E35" s="1213"/>
      <c r="F35" s="36">
        <v>4.9800000000000004</v>
      </c>
      <c r="G35" s="37">
        <v>6.03</v>
      </c>
      <c r="H35" s="37">
        <v>6.86</v>
      </c>
      <c r="I35" s="37">
        <v>5.56</v>
      </c>
      <c r="J35" s="38">
        <v>6.73</v>
      </c>
      <c r="K35" s="22"/>
      <c r="L35" s="22"/>
      <c r="M35" s="22"/>
      <c r="N35" s="22"/>
      <c r="O35" s="22"/>
      <c r="P35" s="22"/>
    </row>
    <row r="36" spans="1:16" ht="39" customHeight="1" x14ac:dyDescent="0.2">
      <c r="A36" s="22"/>
      <c r="B36" s="35"/>
      <c r="C36" s="1211" t="s">
        <v>567</v>
      </c>
      <c r="D36" s="1212"/>
      <c r="E36" s="1213"/>
      <c r="F36" s="36" t="s">
        <v>518</v>
      </c>
      <c r="G36" s="37">
        <v>1.44</v>
      </c>
      <c r="H36" s="37">
        <v>3.1</v>
      </c>
      <c r="I36" s="37">
        <v>3.93</v>
      </c>
      <c r="J36" s="38">
        <v>5.08</v>
      </c>
      <c r="K36" s="22"/>
      <c r="L36" s="22"/>
      <c r="M36" s="22"/>
      <c r="N36" s="22"/>
      <c r="O36" s="22"/>
      <c r="P36" s="22"/>
    </row>
    <row r="37" spans="1:16" ht="39" customHeight="1" x14ac:dyDescent="0.2">
      <c r="A37" s="22"/>
      <c r="B37" s="35"/>
      <c r="C37" s="1211" t="s">
        <v>568</v>
      </c>
      <c r="D37" s="1212"/>
      <c r="E37" s="1213"/>
      <c r="F37" s="36">
        <v>0.71</v>
      </c>
      <c r="G37" s="37">
        <v>0.56000000000000005</v>
      </c>
      <c r="H37" s="37">
        <v>0.41</v>
      </c>
      <c r="I37" s="37">
        <v>1.04</v>
      </c>
      <c r="J37" s="38">
        <v>1.18</v>
      </c>
      <c r="K37" s="22"/>
      <c r="L37" s="22"/>
      <c r="M37" s="22"/>
      <c r="N37" s="22"/>
      <c r="O37" s="22"/>
      <c r="P37" s="22"/>
    </row>
    <row r="38" spans="1:16" ht="39" customHeight="1" x14ac:dyDescent="0.2">
      <c r="A38" s="22"/>
      <c r="B38" s="35"/>
      <c r="C38" s="1211" t="s">
        <v>569</v>
      </c>
      <c r="D38" s="1212"/>
      <c r="E38" s="1213"/>
      <c r="F38" s="36">
        <v>0.67</v>
      </c>
      <c r="G38" s="37">
        <v>0.79</v>
      </c>
      <c r="H38" s="37">
        <v>0.25</v>
      </c>
      <c r="I38" s="37">
        <v>0.42</v>
      </c>
      <c r="J38" s="38">
        <v>1.03</v>
      </c>
      <c r="K38" s="22"/>
      <c r="L38" s="22"/>
      <c r="M38" s="22"/>
      <c r="N38" s="22"/>
      <c r="O38" s="22"/>
      <c r="P38" s="22"/>
    </row>
    <row r="39" spans="1:16" ht="39" customHeight="1" x14ac:dyDescent="0.2">
      <c r="A39" s="22"/>
      <c r="B39" s="35"/>
      <c r="C39" s="1211" t="s">
        <v>570</v>
      </c>
      <c r="D39" s="1212"/>
      <c r="E39" s="1213"/>
      <c r="F39" s="36">
        <v>1.46</v>
      </c>
      <c r="G39" s="37">
        <v>0.84</v>
      </c>
      <c r="H39" s="37">
        <v>0.68</v>
      </c>
      <c r="I39" s="37">
        <v>0.65</v>
      </c>
      <c r="J39" s="38">
        <v>0.86</v>
      </c>
      <c r="K39" s="22"/>
      <c r="L39" s="22"/>
      <c r="M39" s="22"/>
      <c r="N39" s="22"/>
      <c r="O39" s="22"/>
      <c r="P39" s="22"/>
    </row>
    <row r="40" spans="1:16" ht="39" customHeight="1" x14ac:dyDescent="0.2">
      <c r="A40" s="22"/>
      <c r="B40" s="35"/>
      <c r="C40" s="1211" t="s">
        <v>571</v>
      </c>
      <c r="D40" s="1212"/>
      <c r="E40" s="1213"/>
      <c r="F40" s="36">
        <v>0.4</v>
      </c>
      <c r="G40" s="37">
        <v>0.44</v>
      </c>
      <c r="H40" s="37">
        <v>0.41</v>
      </c>
      <c r="I40" s="37">
        <v>0.43</v>
      </c>
      <c r="J40" s="38">
        <v>0.47</v>
      </c>
      <c r="K40" s="22"/>
      <c r="L40" s="22"/>
      <c r="M40" s="22"/>
      <c r="N40" s="22"/>
      <c r="O40" s="22"/>
      <c r="P40" s="22"/>
    </row>
    <row r="41" spans="1:16" ht="39" customHeight="1" x14ac:dyDescent="0.2">
      <c r="A41" s="22"/>
      <c r="B41" s="35"/>
      <c r="C41" s="1211" t="s">
        <v>572</v>
      </c>
      <c r="D41" s="1212"/>
      <c r="E41" s="1213"/>
      <c r="F41" s="36">
        <v>0.31</v>
      </c>
      <c r="G41" s="37">
        <v>0.33</v>
      </c>
      <c r="H41" s="37">
        <v>0.34</v>
      </c>
      <c r="I41" s="37">
        <v>0.35</v>
      </c>
      <c r="J41" s="38">
        <v>0.34</v>
      </c>
      <c r="K41" s="22"/>
      <c r="L41" s="22"/>
      <c r="M41" s="22"/>
      <c r="N41" s="22"/>
      <c r="O41" s="22"/>
      <c r="P41" s="22"/>
    </row>
    <row r="42" spans="1:16" ht="39" customHeight="1" x14ac:dyDescent="0.2">
      <c r="A42" s="22"/>
      <c r="B42" s="39"/>
      <c r="C42" s="1211" t="s">
        <v>573</v>
      </c>
      <c r="D42" s="1212"/>
      <c r="E42" s="1213"/>
      <c r="F42" s="36" t="s">
        <v>518</v>
      </c>
      <c r="G42" s="37" t="s">
        <v>518</v>
      </c>
      <c r="H42" s="37" t="s">
        <v>518</v>
      </c>
      <c r="I42" s="37" t="s">
        <v>518</v>
      </c>
      <c r="J42" s="38" t="s">
        <v>518</v>
      </c>
      <c r="K42" s="22"/>
      <c r="L42" s="22"/>
      <c r="M42" s="22"/>
      <c r="N42" s="22"/>
      <c r="O42" s="22"/>
      <c r="P42" s="22"/>
    </row>
    <row r="43" spans="1:16" ht="39" customHeight="1" thickBot="1" x14ac:dyDescent="0.25">
      <c r="A43" s="22"/>
      <c r="B43" s="40"/>
      <c r="C43" s="1214" t="s">
        <v>574</v>
      </c>
      <c r="D43" s="1215"/>
      <c r="E43" s="1216"/>
      <c r="F43" s="41">
        <v>0.88</v>
      </c>
      <c r="G43" s="42">
        <v>0.2</v>
      </c>
      <c r="H43" s="42">
        <v>0.22</v>
      </c>
      <c r="I43" s="42">
        <v>0.45</v>
      </c>
      <c r="J43" s="43">
        <v>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11FtT87QrlaYqt0ijJks92ZH02BjJqt4d3Ex4iJ76jBnLJyvG/mXa5/A537gAn9HpHPE2T+Mcx1CeRhm9jXKQ==" saltValue="n32closg6zY6jkTjRuYG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9" t="s">
        <v>10</v>
      </c>
      <c r="C45" s="1220"/>
      <c r="D45" s="58"/>
      <c r="E45" s="1225" t="s">
        <v>11</v>
      </c>
      <c r="F45" s="1225"/>
      <c r="G45" s="1225"/>
      <c r="H45" s="1225"/>
      <c r="I45" s="1225"/>
      <c r="J45" s="1226"/>
      <c r="K45" s="59">
        <v>7314</v>
      </c>
      <c r="L45" s="60">
        <v>5453</v>
      </c>
      <c r="M45" s="60">
        <v>4794</v>
      </c>
      <c r="N45" s="60">
        <v>4298</v>
      </c>
      <c r="O45" s="61">
        <v>3953</v>
      </c>
      <c r="P45" s="48"/>
      <c r="Q45" s="48"/>
      <c r="R45" s="48"/>
      <c r="S45" s="48"/>
      <c r="T45" s="48"/>
      <c r="U45" s="48"/>
    </row>
    <row r="46" spans="1:21" ht="30.75" customHeight="1" x14ac:dyDescent="0.2">
      <c r="A46" s="48"/>
      <c r="B46" s="1221"/>
      <c r="C46" s="1222"/>
      <c r="D46" s="62"/>
      <c r="E46" s="1227" t="s">
        <v>12</v>
      </c>
      <c r="F46" s="1227"/>
      <c r="G46" s="1227"/>
      <c r="H46" s="1227"/>
      <c r="I46" s="1227"/>
      <c r="J46" s="1228"/>
      <c r="K46" s="63" t="s">
        <v>518</v>
      </c>
      <c r="L46" s="64" t="s">
        <v>518</v>
      </c>
      <c r="M46" s="64" t="s">
        <v>518</v>
      </c>
      <c r="N46" s="64" t="s">
        <v>518</v>
      </c>
      <c r="O46" s="65" t="s">
        <v>518</v>
      </c>
      <c r="P46" s="48"/>
      <c r="Q46" s="48"/>
      <c r="R46" s="48"/>
      <c r="S46" s="48"/>
      <c r="T46" s="48"/>
      <c r="U46" s="48"/>
    </row>
    <row r="47" spans="1:21" ht="30.75" customHeight="1" x14ac:dyDescent="0.2">
      <c r="A47" s="48"/>
      <c r="B47" s="1221"/>
      <c r="C47" s="1222"/>
      <c r="D47" s="62"/>
      <c r="E47" s="1227" t="s">
        <v>13</v>
      </c>
      <c r="F47" s="1227"/>
      <c r="G47" s="1227"/>
      <c r="H47" s="1227"/>
      <c r="I47" s="1227"/>
      <c r="J47" s="1228"/>
      <c r="K47" s="63" t="s">
        <v>518</v>
      </c>
      <c r="L47" s="64" t="s">
        <v>518</v>
      </c>
      <c r="M47" s="64" t="s">
        <v>518</v>
      </c>
      <c r="N47" s="64" t="s">
        <v>518</v>
      </c>
      <c r="O47" s="65" t="s">
        <v>518</v>
      </c>
      <c r="P47" s="48"/>
      <c r="Q47" s="48"/>
      <c r="R47" s="48"/>
      <c r="S47" s="48"/>
      <c r="T47" s="48"/>
      <c r="U47" s="48"/>
    </row>
    <row r="48" spans="1:21" ht="30.75" customHeight="1" x14ac:dyDescent="0.2">
      <c r="A48" s="48"/>
      <c r="B48" s="1221"/>
      <c r="C48" s="1222"/>
      <c r="D48" s="62"/>
      <c r="E48" s="1227" t="s">
        <v>14</v>
      </c>
      <c r="F48" s="1227"/>
      <c r="G48" s="1227"/>
      <c r="H48" s="1227"/>
      <c r="I48" s="1227"/>
      <c r="J48" s="1228"/>
      <c r="K48" s="63">
        <v>1042</v>
      </c>
      <c r="L48" s="64">
        <v>995</v>
      </c>
      <c r="M48" s="64">
        <v>1067</v>
      </c>
      <c r="N48" s="64">
        <v>1135</v>
      </c>
      <c r="O48" s="65">
        <v>931</v>
      </c>
      <c r="P48" s="48"/>
      <c r="Q48" s="48"/>
      <c r="R48" s="48"/>
      <c r="S48" s="48"/>
      <c r="T48" s="48"/>
      <c r="U48" s="48"/>
    </row>
    <row r="49" spans="1:21" ht="30.75" customHeight="1" x14ac:dyDescent="0.2">
      <c r="A49" s="48"/>
      <c r="B49" s="1221"/>
      <c r="C49" s="1222"/>
      <c r="D49" s="62"/>
      <c r="E49" s="1227" t="s">
        <v>15</v>
      </c>
      <c r="F49" s="1227"/>
      <c r="G49" s="1227"/>
      <c r="H49" s="1227"/>
      <c r="I49" s="1227"/>
      <c r="J49" s="1228"/>
      <c r="K49" s="63">
        <v>35</v>
      </c>
      <c r="L49" s="64">
        <v>35</v>
      </c>
      <c r="M49" s="64">
        <v>25</v>
      </c>
      <c r="N49" s="64">
        <v>22</v>
      </c>
      <c r="O49" s="65">
        <v>3</v>
      </c>
      <c r="P49" s="48"/>
      <c r="Q49" s="48"/>
      <c r="R49" s="48"/>
      <c r="S49" s="48"/>
      <c r="T49" s="48"/>
      <c r="U49" s="48"/>
    </row>
    <row r="50" spans="1:21" ht="30.75" customHeight="1" x14ac:dyDescent="0.2">
      <c r="A50" s="48"/>
      <c r="B50" s="1221"/>
      <c r="C50" s="1222"/>
      <c r="D50" s="62"/>
      <c r="E50" s="1227" t="s">
        <v>16</v>
      </c>
      <c r="F50" s="1227"/>
      <c r="G50" s="1227"/>
      <c r="H50" s="1227"/>
      <c r="I50" s="1227"/>
      <c r="J50" s="1228"/>
      <c r="K50" s="63">
        <v>140</v>
      </c>
      <c r="L50" s="64">
        <v>359</v>
      </c>
      <c r="M50" s="64">
        <v>369</v>
      </c>
      <c r="N50" s="64">
        <v>374</v>
      </c>
      <c r="O50" s="65">
        <v>472</v>
      </c>
      <c r="P50" s="48"/>
      <c r="Q50" s="48"/>
      <c r="R50" s="48"/>
      <c r="S50" s="48"/>
      <c r="T50" s="48"/>
      <c r="U50" s="48"/>
    </row>
    <row r="51" spans="1:21" ht="30.75" customHeight="1" x14ac:dyDescent="0.2">
      <c r="A51" s="48"/>
      <c r="B51" s="1223"/>
      <c r="C51" s="1224"/>
      <c r="D51" s="66"/>
      <c r="E51" s="1227" t="s">
        <v>17</v>
      </c>
      <c r="F51" s="1227"/>
      <c r="G51" s="1227"/>
      <c r="H51" s="1227"/>
      <c r="I51" s="1227"/>
      <c r="J51" s="1228"/>
      <c r="K51" s="63" t="s">
        <v>518</v>
      </c>
      <c r="L51" s="64" t="s">
        <v>518</v>
      </c>
      <c r="M51" s="64" t="s">
        <v>518</v>
      </c>
      <c r="N51" s="64" t="s">
        <v>518</v>
      </c>
      <c r="O51" s="65" t="s">
        <v>518</v>
      </c>
      <c r="P51" s="48"/>
      <c r="Q51" s="48"/>
      <c r="R51" s="48"/>
      <c r="S51" s="48"/>
      <c r="T51" s="48"/>
      <c r="U51" s="48"/>
    </row>
    <row r="52" spans="1:21" ht="30.75" customHeight="1" x14ac:dyDescent="0.2">
      <c r="A52" s="48"/>
      <c r="B52" s="1229" t="s">
        <v>18</v>
      </c>
      <c r="C52" s="1230"/>
      <c r="D52" s="66"/>
      <c r="E52" s="1227" t="s">
        <v>19</v>
      </c>
      <c r="F52" s="1227"/>
      <c r="G52" s="1227"/>
      <c r="H52" s="1227"/>
      <c r="I52" s="1227"/>
      <c r="J52" s="1228"/>
      <c r="K52" s="63">
        <v>5222</v>
      </c>
      <c r="L52" s="64">
        <v>5000</v>
      </c>
      <c r="M52" s="64">
        <v>4805</v>
      </c>
      <c r="N52" s="64">
        <v>4586</v>
      </c>
      <c r="O52" s="65">
        <v>4054</v>
      </c>
      <c r="P52" s="48"/>
      <c r="Q52" s="48"/>
      <c r="R52" s="48"/>
      <c r="S52" s="48"/>
      <c r="T52" s="48"/>
      <c r="U52" s="48"/>
    </row>
    <row r="53" spans="1:21" ht="30.75" customHeight="1" thickBot="1" x14ac:dyDescent="0.25">
      <c r="A53" s="48"/>
      <c r="B53" s="1231" t="s">
        <v>20</v>
      </c>
      <c r="C53" s="1232"/>
      <c r="D53" s="67"/>
      <c r="E53" s="1233" t="s">
        <v>21</v>
      </c>
      <c r="F53" s="1233"/>
      <c r="G53" s="1233"/>
      <c r="H53" s="1233"/>
      <c r="I53" s="1233"/>
      <c r="J53" s="1234"/>
      <c r="K53" s="68">
        <v>3309</v>
      </c>
      <c r="L53" s="69">
        <v>1842</v>
      </c>
      <c r="M53" s="69">
        <v>1450</v>
      </c>
      <c r="N53" s="69">
        <v>1243</v>
      </c>
      <c r="O53" s="70">
        <v>1305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35" t="s">
        <v>24</v>
      </c>
      <c r="C57" s="1236"/>
      <c r="D57" s="1239" t="s">
        <v>25</v>
      </c>
      <c r="E57" s="1240"/>
      <c r="F57" s="1240"/>
      <c r="G57" s="1240"/>
      <c r="H57" s="1240"/>
      <c r="I57" s="1240"/>
      <c r="J57" s="1241"/>
      <c r="K57" s="83"/>
      <c r="L57" s="84"/>
      <c r="M57" s="84"/>
      <c r="N57" s="84"/>
      <c r="O57" s="85"/>
    </row>
    <row r="58" spans="1:21" ht="31.5" customHeight="1" thickBot="1" x14ac:dyDescent="0.25">
      <c r="B58" s="1237"/>
      <c r="C58" s="1238"/>
      <c r="D58" s="1242" t="s">
        <v>26</v>
      </c>
      <c r="E58" s="1243"/>
      <c r="F58" s="1243"/>
      <c r="G58" s="1243"/>
      <c r="H58" s="1243"/>
      <c r="I58" s="1243"/>
      <c r="J58" s="124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isgIunMnucoJgua+oGg3hxkp0k9ryYqv32IplNKx5gHt5LANTR++AgJa5LePSu3NG6gLiDn0cD2eUvXqOpng==" saltValue="IxXVSiCh4u/q91e0NA0f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45" t="s">
        <v>29</v>
      </c>
      <c r="C41" s="1246"/>
      <c r="D41" s="102"/>
      <c r="E41" s="1251" t="s">
        <v>30</v>
      </c>
      <c r="F41" s="1251"/>
      <c r="G41" s="1251"/>
      <c r="H41" s="1252"/>
      <c r="I41" s="351">
        <v>53008</v>
      </c>
      <c r="J41" s="352">
        <v>52638</v>
      </c>
      <c r="K41" s="352">
        <v>50532</v>
      </c>
      <c r="L41" s="352">
        <v>53322</v>
      </c>
      <c r="M41" s="353">
        <v>52013</v>
      </c>
    </row>
    <row r="42" spans="2:13" ht="27.75" customHeight="1" x14ac:dyDescent="0.2">
      <c r="B42" s="1247"/>
      <c r="C42" s="1248"/>
      <c r="D42" s="103"/>
      <c r="E42" s="1253" t="s">
        <v>31</v>
      </c>
      <c r="F42" s="1253"/>
      <c r="G42" s="1253"/>
      <c r="H42" s="1254"/>
      <c r="I42" s="354">
        <v>6402</v>
      </c>
      <c r="J42" s="355">
        <v>5743</v>
      </c>
      <c r="K42" s="355">
        <v>5074</v>
      </c>
      <c r="L42" s="355">
        <v>4051</v>
      </c>
      <c r="M42" s="356">
        <v>3357</v>
      </c>
    </row>
    <row r="43" spans="2:13" ht="27.75" customHeight="1" x14ac:dyDescent="0.2">
      <c r="B43" s="1247"/>
      <c r="C43" s="1248"/>
      <c r="D43" s="103"/>
      <c r="E43" s="1253" t="s">
        <v>32</v>
      </c>
      <c r="F43" s="1253"/>
      <c r="G43" s="1253"/>
      <c r="H43" s="1254"/>
      <c r="I43" s="354">
        <v>8910</v>
      </c>
      <c r="J43" s="355">
        <v>9552</v>
      </c>
      <c r="K43" s="355">
        <v>10334</v>
      </c>
      <c r="L43" s="355">
        <v>10835</v>
      </c>
      <c r="M43" s="356">
        <v>10006</v>
      </c>
    </row>
    <row r="44" spans="2:13" ht="27.75" customHeight="1" x14ac:dyDescent="0.2">
      <c r="B44" s="1247"/>
      <c r="C44" s="1248"/>
      <c r="D44" s="103"/>
      <c r="E44" s="1253" t="s">
        <v>33</v>
      </c>
      <c r="F44" s="1253"/>
      <c r="G44" s="1253"/>
      <c r="H44" s="1254"/>
      <c r="I44" s="354">
        <v>106</v>
      </c>
      <c r="J44" s="355">
        <v>73</v>
      </c>
      <c r="K44" s="355">
        <v>49</v>
      </c>
      <c r="L44" s="355">
        <v>27</v>
      </c>
      <c r="M44" s="356">
        <v>25</v>
      </c>
    </row>
    <row r="45" spans="2:13" ht="27.75" customHeight="1" x14ac:dyDescent="0.2">
      <c r="B45" s="1247"/>
      <c r="C45" s="1248"/>
      <c r="D45" s="103"/>
      <c r="E45" s="1253" t="s">
        <v>34</v>
      </c>
      <c r="F45" s="1253"/>
      <c r="G45" s="1253"/>
      <c r="H45" s="1254"/>
      <c r="I45" s="354">
        <v>4703</v>
      </c>
      <c r="J45" s="355">
        <v>4500</v>
      </c>
      <c r="K45" s="355">
        <v>4723</v>
      </c>
      <c r="L45" s="355">
        <v>4611</v>
      </c>
      <c r="M45" s="356">
        <v>4462</v>
      </c>
    </row>
    <row r="46" spans="2:13" ht="27.75" customHeight="1" x14ac:dyDescent="0.2">
      <c r="B46" s="1247"/>
      <c r="C46" s="1248"/>
      <c r="D46" s="104"/>
      <c r="E46" s="1253" t="s">
        <v>35</v>
      </c>
      <c r="F46" s="1253"/>
      <c r="G46" s="1253"/>
      <c r="H46" s="1254"/>
      <c r="I46" s="354">
        <v>9</v>
      </c>
      <c r="J46" s="355">
        <v>11</v>
      </c>
      <c r="K46" s="355">
        <v>60</v>
      </c>
      <c r="L46" s="355">
        <v>56</v>
      </c>
      <c r="M46" s="356">
        <v>52</v>
      </c>
    </row>
    <row r="47" spans="2:13" ht="27.75" customHeight="1" x14ac:dyDescent="0.2">
      <c r="B47" s="1247"/>
      <c r="C47" s="1248"/>
      <c r="D47" s="105"/>
      <c r="E47" s="1255" t="s">
        <v>36</v>
      </c>
      <c r="F47" s="1256"/>
      <c r="G47" s="1256"/>
      <c r="H47" s="1257"/>
      <c r="I47" s="354" t="s">
        <v>518</v>
      </c>
      <c r="J47" s="355" t="s">
        <v>518</v>
      </c>
      <c r="K47" s="355" t="s">
        <v>518</v>
      </c>
      <c r="L47" s="355" t="s">
        <v>518</v>
      </c>
      <c r="M47" s="356" t="s">
        <v>518</v>
      </c>
    </row>
    <row r="48" spans="2:13" ht="27.75" customHeight="1" x14ac:dyDescent="0.2">
      <c r="B48" s="1247"/>
      <c r="C48" s="1248"/>
      <c r="D48" s="103"/>
      <c r="E48" s="1253" t="s">
        <v>37</v>
      </c>
      <c r="F48" s="1253"/>
      <c r="G48" s="1253"/>
      <c r="H48" s="1254"/>
      <c r="I48" s="354" t="s">
        <v>518</v>
      </c>
      <c r="J48" s="355" t="s">
        <v>518</v>
      </c>
      <c r="K48" s="355" t="s">
        <v>518</v>
      </c>
      <c r="L48" s="355" t="s">
        <v>518</v>
      </c>
      <c r="M48" s="356" t="s">
        <v>518</v>
      </c>
    </row>
    <row r="49" spans="2:13" ht="27.75" customHeight="1" x14ac:dyDescent="0.2">
      <c r="B49" s="1249"/>
      <c r="C49" s="1250"/>
      <c r="D49" s="103"/>
      <c r="E49" s="1253" t="s">
        <v>38</v>
      </c>
      <c r="F49" s="1253"/>
      <c r="G49" s="1253"/>
      <c r="H49" s="1254"/>
      <c r="I49" s="354" t="s">
        <v>518</v>
      </c>
      <c r="J49" s="355" t="s">
        <v>518</v>
      </c>
      <c r="K49" s="355" t="s">
        <v>518</v>
      </c>
      <c r="L49" s="355" t="s">
        <v>518</v>
      </c>
      <c r="M49" s="356" t="s">
        <v>518</v>
      </c>
    </row>
    <row r="50" spans="2:13" ht="27.75" customHeight="1" x14ac:dyDescent="0.2">
      <c r="B50" s="1258" t="s">
        <v>39</v>
      </c>
      <c r="C50" s="1259"/>
      <c r="D50" s="106"/>
      <c r="E50" s="1253" t="s">
        <v>40</v>
      </c>
      <c r="F50" s="1253"/>
      <c r="G50" s="1253"/>
      <c r="H50" s="1254"/>
      <c r="I50" s="354">
        <v>13887</v>
      </c>
      <c r="J50" s="355">
        <v>14166</v>
      </c>
      <c r="K50" s="355">
        <v>14506</v>
      </c>
      <c r="L50" s="355">
        <v>15028</v>
      </c>
      <c r="M50" s="356">
        <v>16530</v>
      </c>
    </row>
    <row r="51" spans="2:13" ht="27.75" customHeight="1" x14ac:dyDescent="0.2">
      <c r="B51" s="1247"/>
      <c r="C51" s="1248"/>
      <c r="D51" s="103"/>
      <c r="E51" s="1253" t="s">
        <v>41</v>
      </c>
      <c r="F51" s="1253"/>
      <c r="G51" s="1253"/>
      <c r="H51" s="1254"/>
      <c r="I51" s="354">
        <v>15053</v>
      </c>
      <c r="J51" s="355">
        <v>14919</v>
      </c>
      <c r="K51" s="355">
        <v>15613</v>
      </c>
      <c r="L51" s="355">
        <v>15092</v>
      </c>
      <c r="M51" s="356">
        <v>15500</v>
      </c>
    </row>
    <row r="52" spans="2:13" ht="27.75" customHeight="1" x14ac:dyDescent="0.2">
      <c r="B52" s="1249"/>
      <c r="C52" s="1250"/>
      <c r="D52" s="103"/>
      <c r="E52" s="1253" t="s">
        <v>42</v>
      </c>
      <c r="F52" s="1253"/>
      <c r="G52" s="1253"/>
      <c r="H52" s="1254"/>
      <c r="I52" s="354">
        <v>26486</v>
      </c>
      <c r="J52" s="355">
        <v>24288</v>
      </c>
      <c r="K52" s="355">
        <v>23090</v>
      </c>
      <c r="L52" s="355">
        <v>21905</v>
      </c>
      <c r="M52" s="356">
        <v>20272</v>
      </c>
    </row>
    <row r="53" spans="2:13" ht="27.75" customHeight="1" thickBot="1" x14ac:dyDescent="0.25">
      <c r="B53" s="1260" t="s">
        <v>43</v>
      </c>
      <c r="C53" s="1261"/>
      <c r="D53" s="107"/>
      <c r="E53" s="1262" t="s">
        <v>44</v>
      </c>
      <c r="F53" s="1262"/>
      <c r="G53" s="1262"/>
      <c r="H53" s="1263"/>
      <c r="I53" s="357">
        <v>17711</v>
      </c>
      <c r="J53" s="358">
        <v>19144</v>
      </c>
      <c r="K53" s="358">
        <v>17564</v>
      </c>
      <c r="L53" s="358">
        <v>20878</v>
      </c>
      <c r="M53" s="359">
        <v>17614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EbRcjuM9ObnNFm+g1NwU8Sg20l/MDXDiXy/bBnz49qCmLhWrZxWDcIQiWtqdOGYRMH+Y4qnHMpn846ISvQn2pA==" saltValue="1hxqSykVTJgujR8QHRTd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2" t="s">
        <v>47</v>
      </c>
      <c r="D55" s="1272"/>
      <c r="E55" s="1273"/>
      <c r="F55" s="119">
        <v>7368</v>
      </c>
      <c r="G55" s="119">
        <v>7771</v>
      </c>
      <c r="H55" s="120">
        <v>8943</v>
      </c>
    </row>
    <row r="56" spans="2:8" ht="52.5" customHeight="1" x14ac:dyDescent="0.2">
      <c r="B56" s="121"/>
      <c r="C56" s="1274" t="s">
        <v>48</v>
      </c>
      <c r="D56" s="1274"/>
      <c r="E56" s="1275"/>
      <c r="F56" s="122">
        <v>1504</v>
      </c>
      <c r="G56" s="122">
        <v>1706</v>
      </c>
      <c r="H56" s="123">
        <v>2106</v>
      </c>
    </row>
    <row r="57" spans="2:8" ht="53.25" customHeight="1" x14ac:dyDescent="0.2">
      <c r="B57" s="121"/>
      <c r="C57" s="1276" t="s">
        <v>49</v>
      </c>
      <c r="D57" s="1276"/>
      <c r="E57" s="1277"/>
      <c r="F57" s="124">
        <v>4179</v>
      </c>
      <c r="G57" s="124">
        <v>4071</v>
      </c>
      <c r="H57" s="125">
        <v>3994</v>
      </c>
    </row>
    <row r="58" spans="2:8" ht="45.75" customHeight="1" x14ac:dyDescent="0.2">
      <c r="B58" s="126"/>
      <c r="C58" s="1264" t="s">
        <v>591</v>
      </c>
      <c r="D58" s="1265"/>
      <c r="E58" s="1266"/>
      <c r="F58" s="127">
        <v>2625</v>
      </c>
      <c r="G58" s="127">
        <v>2484</v>
      </c>
      <c r="H58" s="128">
        <v>2339</v>
      </c>
    </row>
    <row r="59" spans="2:8" ht="45.75" customHeight="1" x14ac:dyDescent="0.2">
      <c r="B59" s="126"/>
      <c r="C59" s="1264" t="s">
        <v>592</v>
      </c>
      <c r="D59" s="1265"/>
      <c r="E59" s="1266"/>
      <c r="F59" s="127">
        <v>273</v>
      </c>
      <c r="G59" s="127">
        <v>275</v>
      </c>
      <c r="H59" s="128">
        <v>276</v>
      </c>
    </row>
    <row r="60" spans="2:8" ht="45.75" customHeight="1" x14ac:dyDescent="0.2">
      <c r="B60" s="126"/>
      <c r="C60" s="1264" t="s">
        <v>593</v>
      </c>
      <c r="D60" s="1265"/>
      <c r="E60" s="1266"/>
      <c r="F60" s="127">
        <v>238</v>
      </c>
      <c r="G60" s="127">
        <v>238</v>
      </c>
      <c r="H60" s="128">
        <v>238</v>
      </c>
    </row>
    <row r="61" spans="2:8" ht="45.75" customHeight="1" x14ac:dyDescent="0.2">
      <c r="B61" s="126"/>
      <c r="C61" s="1264" t="s">
        <v>594</v>
      </c>
      <c r="D61" s="1265"/>
      <c r="E61" s="1266"/>
      <c r="F61" s="127">
        <v>195</v>
      </c>
      <c r="G61" s="127">
        <v>195</v>
      </c>
      <c r="H61" s="128">
        <v>195</v>
      </c>
    </row>
    <row r="62" spans="2:8" ht="45.75" customHeight="1" thickBot="1" x14ac:dyDescent="0.25">
      <c r="B62" s="129"/>
      <c r="C62" s="1267" t="s">
        <v>595</v>
      </c>
      <c r="D62" s="1268"/>
      <c r="E62" s="1269"/>
      <c r="F62" s="130">
        <v>140</v>
      </c>
      <c r="G62" s="130">
        <v>155</v>
      </c>
      <c r="H62" s="131">
        <v>186</v>
      </c>
    </row>
    <row r="63" spans="2:8" ht="52.5" customHeight="1" thickBot="1" x14ac:dyDescent="0.25">
      <c r="B63" s="132"/>
      <c r="C63" s="1270" t="s">
        <v>50</v>
      </c>
      <c r="D63" s="1270"/>
      <c r="E63" s="1271"/>
      <c r="F63" s="133">
        <v>13051</v>
      </c>
      <c r="G63" s="133">
        <v>13548</v>
      </c>
      <c r="H63" s="134">
        <v>15043</v>
      </c>
    </row>
    <row r="64" spans="2:8" ht="13.2" x14ac:dyDescent="0.2"/>
  </sheetData>
  <sheetProtection algorithmName="SHA-512" hashValue="dZ3tFIxjN8fDmZl2dlvpiHDLdLHp0s7iDCrKvKjN6BLDH08kRTuNTDMfzqp2+qPA12Rv3XvP4spGnCEA/9mauQ==" saltValue="GJCwUzHji7qGp2wyQgii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S38" zoomScale="85" zoomScaleNormal="85" zoomScaleSheetLayoutView="55" workbookViewId="0">
      <selection activeCell="AN43" sqref="AN43:DC47"/>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0" t="s">
        <v>599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600</v>
      </c>
    </row>
    <row r="50" spans="1:109" ht="13.2" x14ac:dyDescent="0.2">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2">
      <c r="B51" s="376"/>
      <c r="G51" s="1286"/>
      <c r="H51" s="1286"/>
      <c r="I51" s="1299"/>
      <c r="J51" s="1299"/>
      <c r="K51" s="1285"/>
      <c r="L51" s="1285"/>
      <c r="M51" s="1285"/>
      <c r="N51" s="1285"/>
      <c r="AM51" s="385"/>
      <c r="AN51" s="1281" t="s">
        <v>601</v>
      </c>
      <c r="AO51" s="1281"/>
      <c r="AP51" s="1281"/>
      <c r="AQ51" s="1281"/>
      <c r="AR51" s="1281"/>
      <c r="AS51" s="1281"/>
      <c r="AT51" s="1281"/>
      <c r="AU51" s="1281"/>
      <c r="AV51" s="1281"/>
      <c r="AW51" s="1281"/>
      <c r="AX51" s="1281"/>
      <c r="AY51" s="1281"/>
      <c r="AZ51" s="1281"/>
      <c r="BA51" s="1281"/>
      <c r="BB51" s="1281" t="s">
        <v>602</v>
      </c>
      <c r="BC51" s="1281"/>
      <c r="BD51" s="1281"/>
      <c r="BE51" s="1281"/>
      <c r="BF51" s="1281"/>
      <c r="BG51" s="1281"/>
      <c r="BH51" s="1281"/>
      <c r="BI51" s="1281"/>
      <c r="BJ51" s="1281"/>
      <c r="BK51" s="1281"/>
      <c r="BL51" s="1281"/>
      <c r="BM51" s="1281"/>
      <c r="BN51" s="1281"/>
      <c r="BO51" s="1281"/>
      <c r="BP51" s="1278">
        <v>90.4</v>
      </c>
      <c r="BQ51" s="1278"/>
      <c r="BR51" s="1278"/>
      <c r="BS51" s="1278"/>
      <c r="BT51" s="1278"/>
      <c r="BU51" s="1278"/>
      <c r="BV51" s="1278"/>
      <c r="BW51" s="1278"/>
      <c r="BX51" s="1278">
        <v>97</v>
      </c>
      <c r="BY51" s="1278"/>
      <c r="BZ51" s="1278"/>
      <c r="CA51" s="1278"/>
      <c r="CB51" s="1278"/>
      <c r="CC51" s="1278"/>
      <c r="CD51" s="1278"/>
      <c r="CE51" s="1278"/>
      <c r="CF51" s="1278">
        <v>85.5</v>
      </c>
      <c r="CG51" s="1278"/>
      <c r="CH51" s="1278"/>
      <c r="CI51" s="1278"/>
      <c r="CJ51" s="1278"/>
      <c r="CK51" s="1278"/>
      <c r="CL51" s="1278"/>
      <c r="CM51" s="1278"/>
      <c r="CN51" s="1278">
        <v>97.7</v>
      </c>
      <c r="CO51" s="1278"/>
      <c r="CP51" s="1278"/>
      <c r="CQ51" s="1278"/>
      <c r="CR51" s="1278"/>
      <c r="CS51" s="1278"/>
      <c r="CT51" s="1278"/>
      <c r="CU51" s="1278"/>
      <c r="CV51" s="1278">
        <v>83.4</v>
      </c>
      <c r="CW51" s="1278"/>
      <c r="CX51" s="1278"/>
      <c r="CY51" s="1278"/>
      <c r="CZ51" s="1278"/>
      <c r="DA51" s="1278"/>
      <c r="DB51" s="1278"/>
      <c r="DC51" s="1278"/>
    </row>
    <row r="52" spans="1:109" ht="13.2" x14ac:dyDescent="0.2">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603</v>
      </c>
      <c r="BC53" s="1281"/>
      <c r="BD53" s="1281"/>
      <c r="BE53" s="1281"/>
      <c r="BF53" s="1281"/>
      <c r="BG53" s="1281"/>
      <c r="BH53" s="1281"/>
      <c r="BI53" s="1281"/>
      <c r="BJ53" s="1281"/>
      <c r="BK53" s="1281"/>
      <c r="BL53" s="1281"/>
      <c r="BM53" s="1281"/>
      <c r="BN53" s="1281"/>
      <c r="BO53" s="1281"/>
      <c r="BP53" s="1278">
        <v>69.900000000000006</v>
      </c>
      <c r="BQ53" s="1278"/>
      <c r="BR53" s="1278"/>
      <c r="BS53" s="1278"/>
      <c r="BT53" s="1278"/>
      <c r="BU53" s="1278"/>
      <c r="BV53" s="1278"/>
      <c r="BW53" s="1278"/>
      <c r="BX53" s="1278">
        <v>63.9</v>
      </c>
      <c r="BY53" s="1278"/>
      <c r="BZ53" s="1278"/>
      <c r="CA53" s="1278"/>
      <c r="CB53" s="1278"/>
      <c r="CC53" s="1278"/>
      <c r="CD53" s="1278"/>
      <c r="CE53" s="1278"/>
      <c r="CF53" s="1278">
        <v>64.900000000000006</v>
      </c>
      <c r="CG53" s="1278"/>
      <c r="CH53" s="1278"/>
      <c r="CI53" s="1278"/>
      <c r="CJ53" s="1278"/>
      <c r="CK53" s="1278"/>
      <c r="CL53" s="1278"/>
      <c r="CM53" s="1278"/>
      <c r="CN53" s="1278">
        <v>63.3</v>
      </c>
      <c r="CO53" s="1278"/>
      <c r="CP53" s="1278"/>
      <c r="CQ53" s="1278"/>
      <c r="CR53" s="1278"/>
      <c r="CS53" s="1278"/>
      <c r="CT53" s="1278"/>
      <c r="CU53" s="1278"/>
      <c r="CV53" s="1278">
        <v>64.3</v>
      </c>
      <c r="CW53" s="1278"/>
      <c r="CX53" s="1278"/>
      <c r="CY53" s="1278"/>
      <c r="CZ53" s="1278"/>
      <c r="DA53" s="1278"/>
      <c r="DB53" s="1278"/>
      <c r="DC53" s="1278"/>
    </row>
    <row r="54" spans="1:109" ht="13.2" x14ac:dyDescent="0.2">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4"/>
      <c r="B55" s="376"/>
      <c r="G55" s="1284"/>
      <c r="H55" s="1284"/>
      <c r="I55" s="1284"/>
      <c r="J55" s="1284"/>
      <c r="K55" s="1285"/>
      <c r="L55" s="1285"/>
      <c r="M55" s="1285"/>
      <c r="N55" s="1285"/>
      <c r="AN55" s="1283" t="s">
        <v>604</v>
      </c>
      <c r="AO55" s="1283"/>
      <c r="AP55" s="1283"/>
      <c r="AQ55" s="1283"/>
      <c r="AR55" s="1283"/>
      <c r="AS55" s="1283"/>
      <c r="AT55" s="1283"/>
      <c r="AU55" s="1283"/>
      <c r="AV55" s="1283"/>
      <c r="AW55" s="1283"/>
      <c r="AX55" s="1283"/>
      <c r="AY55" s="1283"/>
      <c r="AZ55" s="1283"/>
      <c r="BA55" s="1283"/>
      <c r="BB55" s="1281" t="s">
        <v>602</v>
      </c>
      <c r="BC55" s="1281"/>
      <c r="BD55" s="1281"/>
      <c r="BE55" s="1281"/>
      <c r="BF55" s="1281"/>
      <c r="BG55" s="1281"/>
      <c r="BH55" s="1281"/>
      <c r="BI55" s="1281"/>
      <c r="BJ55" s="1281"/>
      <c r="BK55" s="1281"/>
      <c r="BL55" s="1281"/>
      <c r="BM55" s="1281"/>
      <c r="BN55" s="1281"/>
      <c r="BO55" s="1281"/>
      <c r="BP55" s="1278">
        <v>31.9</v>
      </c>
      <c r="BQ55" s="1278"/>
      <c r="BR55" s="1278"/>
      <c r="BS55" s="1278"/>
      <c r="BT55" s="1278"/>
      <c r="BU55" s="1278"/>
      <c r="BV55" s="1278"/>
      <c r="BW55" s="1278"/>
      <c r="BX55" s="1278">
        <v>24.2</v>
      </c>
      <c r="BY55" s="1278"/>
      <c r="BZ55" s="1278"/>
      <c r="CA55" s="1278"/>
      <c r="CB55" s="1278"/>
      <c r="CC55" s="1278"/>
      <c r="CD55" s="1278"/>
      <c r="CE55" s="1278"/>
      <c r="CF55" s="1278">
        <v>22.1</v>
      </c>
      <c r="CG55" s="1278"/>
      <c r="CH55" s="1278"/>
      <c r="CI55" s="1278"/>
      <c r="CJ55" s="1278"/>
      <c r="CK55" s="1278"/>
      <c r="CL55" s="1278"/>
      <c r="CM55" s="1278"/>
      <c r="CN55" s="1278">
        <v>20.399999999999999</v>
      </c>
      <c r="CO55" s="1278"/>
      <c r="CP55" s="1278"/>
      <c r="CQ55" s="1278"/>
      <c r="CR55" s="1278"/>
      <c r="CS55" s="1278"/>
      <c r="CT55" s="1278"/>
      <c r="CU55" s="1278"/>
      <c r="CV55" s="1278">
        <v>11.2</v>
      </c>
      <c r="CW55" s="1278"/>
      <c r="CX55" s="1278"/>
      <c r="CY55" s="1278"/>
      <c r="CZ55" s="1278"/>
      <c r="DA55" s="1278"/>
      <c r="DB55" s="1278"/>
      <c r="DC55" s="1278"/>
    </row>
    <row r="56" spans="1:109" ht="13.2" x14ac:dyDescent="0.2">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ht="13.2" x14ac:dyDescent="0.2">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603</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60.1</v>
      </c>
      <c r="BY57" s="1278"/>
      <c r="BZ57" s="1278"/>
      <c r="CA57" s="1278"/>
      <c r="CB57" s="1278"/>
      <c r="CC57" s="1278"/>
      <c r="CD57" s="1278"/>
      <c r="CE57" s="1278"/>
      <c r="CF57" s="1278">
        <v>61.5</v>
      </c>
      <c r="CG57" s="1278"/>
      <c r="CH57" s="1278"/>
      <c r="CI57" s="1278"/>
      <c r="CJ57" s="1278"/>
      <c r="CK57" s="1278"/>
      <c r="CL57" s="1278"/>
      <c r="CM57" s="1278"/>
      <c r="CN57" s="1278">
        <v>63.1</v>
      </c>
      <c r="CO57" s="1278"/>
      <c r="CP57" s="1278"/>
      <c r="CQ57" s="1278"/>
      <c r="CR57" s="1278"/>
      <c r="CS57" s="1278"/>
      <c r="CT57" s="1278"/>
      <c r="CU57" s="1278"/>
      <c r="CV57" s="1278">
        <v>63.2</v>
      </c>
      <c r="CW57" s="1278"/>
      <c r="CX57" s="1278"/>
      <c r="CY57" s="1278"/>
      <c r="CZ57" s="1278"/>
      <c r="DA57" s="1278"/>
      <c r="DB57" s="1278"/>
      <c r="DC57" s="1278"/>
      <c r="DD57" s="389"/>
      <c r="DE57" s="388"/>
    </row>
    <row r="58" spans="1:109" s="384" customFormat="1" ht="13.2" x14ac:dyDescent="0.2">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605</v>
      </c>
    </row>
    <row r="64" spans="1:109" ht="13.2" x14ac:dyDescent="0.2">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0" t="s">
        <v>606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600</v>
      </c>
    </row>
    <row r="72" spans="2:107" ht="13.2" x14ac:dyDescent="0.2">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ht="13.2" x14ac:dyDescent="0.2">
      <c r="B73" s="376"/>
      <c r="G73" s="1286"/>
      <c r="H73" s="1286"/>
      <c r="I73" s="1286"/>
      <c r="J73" s="1286"/>
      <c r="K73" s="1282"/>
      <c r="L73" s="1282"/>
      <c r="M73" s="1282"/>
      <c r="N73" s="1282"/>
      <c r="AM73" s="385"/>
      <c r="AN73" s="1281" t="s">
        <v>601</v>
      </c>
      <c r="AO73" s="1281"/>
      <c r="AP73" s="1281"/>
      <c r="AQ73" s="1281"/>
      <c r="AR73" s="1281"/>
      <c r="AS73" s="1281"/>
      <c r="AT73" s="1281"/>
      <c r="AU73" s="1281"/>
      <c r="AV73" s="1281"/>
      <c r="AW73" s="1281"/>
      <c r="AX73" s="1281"/>
      <c r="AY73" s="1281"/>
      <c r="AZ73" s="1281"/>
      <c r="BA73" s="1281"/>
      <c r="BB73" s="1281" t="s">
        <v>602</v>
      </c>
      <c r="BC73" s="1281"/>
      <c r="BD73" s="1281"/>
      <c r="BE73" s="1281"/>
      <c r="BF73" s="1281"/>
      <c r="BG73" s="1281"/>
      <c r="BH73" s="1281"/>
      <c r="BI73" s="1281"/>
      <c r="BJ73" s="1281"/>
      <c r="BK73" s="1281"/>
      <c r="BL73" s="1281"/>
      <c r="BM73" s="1281"/>
      <c r="BN73" s="1281"/>
      <c r="BO73" s="1281"/>
      <c r="BP73" s="1278">
        <v>90.4</v>
      </c>
      <c r="BQ73" s="1278"/>
      <c r="BR73" s="1278"/>
      <c r="BS73" s="1278"/>
      <c r="BT73" s="1278"/>
      <c r="BU73" s="1278"/>
      <c r="BV73" s="1278"/>
      <c r="BW73" s="1278"/>
      <c r="BX73" s="1278">
        <v>97</v>
      </c>
      <c r="BY73" s="1278"/>
      <c r="BZ73" s="1278"/>
      <c r="CA73" s="1278"/>
      <c r="CB73" s="1278"/>
      <c r="CC73" s="1278"/>
      <c r="CD73" s="1278"/>
      <c r="CE73" s="1278"/>
      <c r="CF73" s="1278">
        <v>85.5</v>
      </c>
      <c r="CG73" s="1278"/>
      <c r="CH73" s="1278"/>
      <c r="CI73" s="1278"/>
      <c r="CJ73" s="1278"/>
      <c r="CK73" s="1278"/>
      <c r="CL73" s="1278"/>
      <c r="CM73" s="1278"/>
      <c r="CN73" s="1278">
        <v>97.7</v>
      </c>
      <c r="CO73" s="1278"/>
      <c r="CP73" s="1278"/>
      <c r="CQ73" s="1278"/>
      <c r="CR73" s="1278"/>
      <c r="CS73" s="1278"/>
      <c r="CT73" s="1278"/>
      <c r="CU73" s="1278"/>
      <c r="CV73" s="1278">
        <v>83.4</v>
      </c>
      <c r="CW73" s="1278"/>
      <c r="CX73" s="1278"/>
      <c r="CY73" s="1278"/>
      <c r="CZ73" s="1278"/>
      <c r="DA73" s="1278"/>
      <c r="DB73" s="1278"/>
      <c r="DC73" s="1278"/>
    </row>
    <row r="74" spans="2:107" ht="13.2" x14ac:dyDescent="0.2">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607</v>
      </c>
      <c r="BC75" s="1281"/>
      <c r="BD75" s="1281"/>
      <c r="BE75" s="1281"/>
      <c r="BF75" s="1281"/>
      <c r="BG75" s="1281"/>
      <c r="BH75" s="1281"/>
      <c r="BI75" s="1281"/>
      <c r="BJ75" s="1281"/>
      <c r="BK75" s="1281"/>
      <c r="BL75" s="1281"/>
      <c r="BM75" s="1281"/>
      <c r="BN75" s="1281"/>
      <c r="BO75" s="1281"/>
      <c r="BP75" s="1278">
        <v>8.3000000000000007</v>
      </c>
      <c r="BQ75" s="1278"/>
      <c r="BR75" s="1278"/>
      <c r="BS75" s="1278"/>
      <c r="BT75" s="1278"/>
      <c r="BU75" s="1278"/>
      <c r="BV75" s="1278"/>
      <c r="BW75" s="1278"/>
      <c r="BX75" s="1278">
        <v>10.6</v>
      </c>
      <c r="BY75" s="1278"/>
      <c r="BZ75" s="1278"/>
      <c r="CA75" s="1278"/>
      <c r="CB75" s="1278"/>
      <c r="CC75" s="1278"/>
      <c r="CD75" s="1278"/>
      <c r="CE75" s="1278"/>
      <c r="CF75" s="1278">
        <v>11</v>
      </c>
      <c r="CG75" s="1278"/>
      <c r="CH75" s="1278"/>
      <c r="CI75" s="1278"/>
      <c r="CJ75" s="1278"/>
      <c r="CK75" s="1278"/>
      <c r="CL75" s="1278"/>
      <c r="CM75" s="1278"/>
      <c r="CN75" s="1278">
        <v>7.4</v>
      </c>
      <c r="CO75" s="1278"/>
      <c r="CP75" s="1278"/>
      <c r="CQ75" s="1278"/>
      <c r="CR75" s="1278"/>
      <c r="CS75" s="1278"/>
      <c r="CT75" s="1278"/>
      <c r="CU75" s="1278"/>
      <c r="CV75" s="1278">
        <v>6.3</v>
      </c>
      <c r="CW75" s="1278"/>
      <c r="CX75" s="1278"/>
      <c r="CY75" s="1278"/>
      <c r="CZ75" s="1278"/>
      <c r="DA75" s="1278"/>
      <c r="DB75" s="1278"/>
      <c r="DC75" s="1278"/>
    </row>
    <row r="76" spans="2:107" ht="13.2" x14ac:dyDescent="0.2">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6"/>
      <c r="G77" s="1284"/>
      <c r="H77" s="1284"/>
      <c r="I77" s="1284"/>
      <c r="J77" s="1284"/>
      <c r="K77" s="1282"/>
      <c r="L77" s="1282"/>
      <c r="M77" s="1282"/>
      <c r="N77" s="1282"/>
      <c r="AN77" s="1283" t="s">
        <v>604</v>
      </c>
      <c r="AO77" s="1283"/>
      <c r="AP77" s="1283"/>
      <c r="AQ77" s="1283"/>
      <c r="AR77" s="1283"/>
      <c r="AS77" s="1283"/>
      <c r="AT77" s="1283"/>
      <c r="AU77" s="1283"/>
      <c r="AV77" s="1283"/>
      <c r="AW77" s="1283"/>
      <c r="AX77" s="1283"/>
      <c r="AY77" s="1283"/>
      <c r="AZ77" s="1283"/>
      <c r="BA77" s="1283"/>
      <c r="BB77" s="1281" t="s">
        <v>602</v>
      </c>
      <c r="BC77" s="1281"/>
      <c r="BD77" s="1281"/>
      <c r="BE77" s="1281"/>
      <c r="BF77" s="1281"/>
      <c r="BG77" s="1281"/>
      <c r="BH77" s="1281"/>
      <c r="BI77" s="1281"/>
      <c r="BJ77" s="1281"/>
      <c r="BK77" s="1281"/>
      <c r="BL77" s="1281"/>
      <c r="BM77" s="1281"/>
      <c r="BN77" s="1281"/>
      <c r="BO77" s="1281"/>
      <c r="BP77" s="1278">
        <v>31.9</v>
      </c>
      <c r="BQ77" s="1278"/>
      <c r="BR77" s="1278"/>
      <c r="BS77" s="1278"/>
      <c r="BT77" s="1278"/>
      <c r="BU77" s="1278"/>
      <c r="BV77" s="1278"/>
      <c r="BW77" s="1278"/>
      <c r="BX77" s="1278">
        <v>24.2</v>
      </c>
      <c r="BY77" s="1278"/>
      <c r="BZ77" s="1278"/>
      <c r="CA77" s="1278"/>
      <c r="CB77" s="1278"/>
      <c r="CC77" s="1278"/>
      <c r="CD77" s="1278"/>
      <c r="CE77" s="1278"/>
      <c r="CF77" s="1278">
        <v>22.1</v>
      </c>
      <c r="CG77" s="1278"/>
      <c r="CH77" s="1278"/>
      <c r="CI77" s="1278"/>
      <c r="CJ77" s="1278"/>
      <c r="CK77" s="1278"/>
      <c r="CL77" s="1278"/>
      <c r="CM77" s="1278"/>
      <c r="CN77" s="1278">
        <v>20.399999999999999</v>
      </c>
      <c r="CO77" s="1278"/>
      <c r="CP77" s="1278"/>
      <c r="CQ77" s="1278"/>
      <c r="CR77" s="1278"/>
      <c r="CS77" s="1278"/>
      <c r="CT77" s="1278"/>
      <c r="CU77" s="1278"/>
      <c r="CV77" s="1278">
        <v>11.2</v>
      </c>
      <c r="CW77" s="1278"/>
      <c r="CX77" s="1278"/>
      <c r="CY77" s="1278"/>
      <c r="CZ77" s="1278"/>
      <c r="DA77" s="1278"/>
      <c r="DB77" s="1278"/>
      <c r="DC77" s="1278"/>
    </row>
    <row r="78" spans="2:107" ht="13.2" x14ac:dyDescent="0.2">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607</v>
      </c>
      <c r="BC79" s="1281"/>
      <c r="BD79" s="1281"/>
      <c r="BE79" s="1281"/>
      <c r="BF79" s="1281"/>
      <c r="BG79" s="1281"/>
      <c r="BH79" s="1281"/>
      <c r="BI79" s="1281"/>
      <c r="BJ79" s="1281"/>
      <c r="BK79" s="1281"/>
      <c r="BL79" s="1281"/>
      <c r="BM79" s="1281"/>
      <c r="BN79" s="1281"/>
      <c r="BO79" s="1281"/>
      <c r="BP79" s="1278">
        <v>6.6</v>
      </c>
      <c r="BQ79" s="1278"/>
      <c r="BR79" s="1278"/>
      <c r="BS79" s="1278"/>
      <c r="BT79" s="1278"/>
      <c r="BU79" s="1278"/>
      <c r="BV79" s="1278"/>
      <c r="BW79" s="1278"/>
      <c r="BX79" s="1278">
        <v>6.4</v>
      </c>
      <c r="BY79" s="1278"/>
      <c r="BZ79" s="1278"/>
      <c r="CA79" s="1278"/>
      <c r="CB79" s="1278"/>
      <c r="CC79" s="1278"/>
      <c r="CD79" s="1278"/>
      <c r="CE79" s="1278"/>
      <c r="CF79" s="1278">
        <v>6.3</v>
      </c>
      <c r="CG79" s="1278"/>
      <c r="CH79" s="1278"/>
      <c r="CI79" s="1278"/>
      <c r="CJ79" s="1278"/>
      <c r="CK79" s="1278"/>
      <c r="CL79" s="1278"/>
      <c r="CM79" s="1278"/>
      <c r="CN79" s="1278">
        <v>6.2</v>
      </c>
      <c r="CO79" s="1278"/>
      <c r="CP79" s="1278"/>
      <c r="CQ79" s="1278"/>
      <c r="CR79" s="1278"/>
      <c r="CS79" s="1278"/>
      <c r="CT79" s="1278"/>
      <c r="CU79" s="1278"/>
      <c r="CV79" s="1278">
        <v>5.7</v>
      </c>
      <c r="CW79" s="1278"/>
      <c r="CX79" s="1278"/>
      <c r="CY79" s="1278"/>
      <c r="CZ79" s="1278"/>
      <c r="DA79" s="1278"/>
      <c r="DB79" s="1278"/>
      <c r="DC79" s="1278"/>
    </row>
    <row r="80" spans="2:107" ht="13.2" x14ac:dyDescent="0.2">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djNOdxOIbRnVROQ2wzWKCIC0ac/l8ZeNmNAsD6EOpuQJ7fRXYlWEQtnRofYfgjdm+ylaS/gU83cX+lnnel1eBQ==" saltValue="5gITLp3nolLVtqSptdj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55" zoomScaleNormal="5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MuHFn3J7rxUnwHkH/qtmF3SrDrh9ZqAG6RJlv9i6L4aVpgyfhC1fHLbsay3PrnC6oil8aCrXi6Mv5iq/ilbqJw==" saltValue="FEKkrwNpruMvIcoDL/YC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55" zoomScaleNormal="5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nIpc6toARyjw574/LTbVVI+QQGcQZMoe8NG1crMc/xcAaFd972J3SRQNdbKIzXbzEBAcEhMHs2YfiXqmhm9UQw==" saltValue="0D1UK1njtNjBkXCTbRLk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556</v>
      </c>
      <c r="G2" s="148"/>
      <c r="H2" s="149"/>
    </row>
    <row r="3" spans="1:8" x14ac:dyDescent="0.2">
      <c r="A3" s="145" t="s">
        <v>549</v>
      </c>
      <c r="B3" s="150"/>
      <c r="C3" s="151"/>
      <c r="D3" s="152">
        <v>93609</v>
      </c>
      <c r="E3" s="153"/>
      <c r="F3" s="154">
        <v>47820</v>
      </c>
      <c r="G3" s="155"/>
      <c r="H3" s="156"/>
    </row>
    <row r="4" spans="1:8" x14ac:dyDescent="0.2">
      <c r="A4" s="157"/>
      <c r="B4" s="158"/>
      <c r="C4" s="159"/>
      <c r="D4" s="160">
        <v>54615</v>
      </c>
      <c r="E4" s="161"/>
      <c r="F4" s="162">
        <v>25855</v>
      </c>
      <c r="G4" s="163"/>
      <c r="H4" s="164"/>
    </row>
    <row r="5" spans="1:8" x14ac:dyDescent="0.2">
      <c r="A5" s="145" t="s">
        <v>551</v>
      </c>
      <c r="B5" s="150"/>
      <c r="C5" s="151"/>
      <c r="D5" s="152">
        <v>90296</v>
      </c>
      <c r="E5" s="153"/>
      <c r="F5" s="154">
        <v>41934</v>
      </c>
      <c r="G5" s="155"/>
      <c r="H5" s="156"/>
    </row>
    <row r="6" spans="1:8" x14ac:dyDescent="0.2">
      <c r="A6" s="157"/>
      <c r="B6" s="158"/>
      <c r="C6" s="159"/>
      <c r="D6" s="160">
        <v>66327</v>
      </c>
      <c r="E6" s="161"/>
      <c r="F6" s="162">
        <v>23352</v>
      </c>
      <c r="G6" s="163"/>
      <c r="H6" s="164"/>
    </row>
    <row r="7" spans="1:8" x14ac:dyDescent="0.2">
      <c r="A7" s="145" t="s">
        <v>552</v>
      </c>
      <c r="B7" s="150"/>
      <c r="C7" s="151"/>
      <c r="D7" s="152">
        <v>60639</v>
      </c>
      <c r="E7" s="153"/>
      <c r="F7" s="154">
        <v>45588</v>
      </c>
      <c r="G7" s="155"/>
      <c r="H7" s="156"/>
    </row>
    <row r="8" spans="1:8" x14ac:dyDescent="0.2">
      <c r="A8" s="157"/>
      <c r="B8" s="158"/>
      <c r="C8" s="159"/>
      <c r="D8" s="160">
        <v>31776</v>
      </c>
      <c r="E8" s="161"/>
      <c r="F8" s="162">
        <v>24150</v>
      </c>
      <c r="G8" s="163"/>
      <c r="H8" s="164"/>
    </row>
    <row r="9" spans="1:8" x14ac:dyDescent="0.2">
      <c r="A9" s="145" t="s">
        <v>553</v>
      </c>
      <c r="B9" s="150"/>
      <c r="C9" s="151"/>
      <c r="D9" s="152">
        <v>100635</v>
      </c>
      <c r="E9" s="153"/>
      <c r="F9" s="154">
        <v>45483</v>
      </c>
      <c r="G9" s="155"/>
      <c r="H9" s="156"/>
    </row>
    <row r="10" spans="1:8" x14ac:dyDescent="0.2">
      <c r="A10" s="157"/>
      <c r="B10" s="158"/>
      <c r="C10" s="159"/>
      <c r="D10" s="160">
        <v>60949</v>
      </c>
      <c r="E10" s="161"/>
      <c r="F10" s="162">
        <v>24241</v>
      </c>
      <c r="G10" s="163"/>
      <c r="H10" s="164"/>
    </row>
    <row r="11" spans="1:8" x14ac:dyDescent="0.2">
      <c r="A11" s="145" t="s">
        <v>554</v>
      </c>
      <c r="B11" s="150"/>
      <c r="C11" s="151"/>
      <c r="D11" s="152">
        <v>63082</v>
      </c>
      <c r="E11" s="153"/>
      <c r="F11" s="154">
        <v>45945</v>
      </c>
      <c r="G11" s="155"/>
      <c r="H11" s="156"/>
    </row>
    <row r="12" spans="1:8" x14ac:dyDescent="0.2">
      <c r="A12" s="157"/>
      <c r="B12" s="158"/>
      <c r="C12" s="165"/>
      <c r="D12" s="160">
        <v>29852</v>
      </c>
      <c r="E12" s="161"/>
      <c r="F12" s="162">
        <v>25180</v>
      </c>
      <c r="G12" s="163"/>
      <c r="H12" s="164"/>
    </row>
    <row r="13" spans="1:8" x14ac:dyDescent="0.2">
      <c r="A13" s="145"/>
      <c r="B13" s="150"/>
      <c r="C13" s="166"/>
      <c r="D13" s="167">
        <v>81652</v>
      </c>
      <c r="E13" s="168"/>
      <c r="F13" s="169">
        <v>45354</v>
      </c>
      <c r="G13" s="170"/>
      <c r="H13" s="156"/>
    </row>
    <row r="14" spans="1:8" x14ac:dyDescent="0.2">
      <c r="A14" s="157"/>
      <c r="B14" s="158"/>
      <c r="C14" s="159"/>
      <c r="D14" s="160">
        <v>48704</v>
      </c>
      <c r="E14" s="161"/>
      <c r="F14" s="162">
        <v>24556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1.86</v>
      </c>
      <c r="C19" s="171">
        <f>ROUND(VALUE(SUBSTITUTE(実質収支比率等に係る経年分析!G$48,"▲","-")),2)</f>
        <v>2.54</v>
      </c>
      <c r="D19" s="171">
        <f>ROUND(VALUE(SUBSTITUTE(実質収支比率等に係る経年分析!H$48,"▲","-")),2)</f>
        <v>3.7</v>
      </c>
      <c r="E19" s="171">
        <f>ROUND(VALUE(SUBSTITUTE(実質収支比率等に係る経年分析!I$48,"▲","-")),2)</f>
        <v>6.67</v>
      </c>
      <c r="F19" s="171">
        <f>ROUND(VALUE(SUBSTITUTE(実質収支比率等に係る経年分析!J$48,"▲","-")),2)</f>
        <v>15.32</v>
      </c>
    </row>
    <row r="20" spans="1:11" x14ac:dyDescent="0.2">
      <c r="A20" s="171" t="s">
        <v>54</v>
      </c>
      <c r="B20" s="171">
        <f>ROUND(VALUE(SUBSTITUTE(実質収支比率等に係る経年分析!F$47,"▲","-")),2)</f>
        <v>29.8</v>
      </c>
      <c r="C20" s="171">
        <f>ROUND(VALUE(SUBSTITUTE(実質収支比率等に係る経年分析!G$47,"▲","-")),2)</f>
        <v>30.89</v>
      </c>
      <c r="D20" s="171">
        <f>ROUND(VALUE(SUBSTITUTE(実質収支比率等に係る経年分析!H$47,"▲","-")),2)</f>
        <v>31.45</v>
      </c>
      <c r="E20" s="171">
        <f>ROUND(VALUE(SUBSTITUTE(実質収支比率等に係る経年分析!I$47,"▲","-")),2)</f>
        <v>32.35</v>
      </c>
      <c r="F20" s="171">
        <f>ROUND(VALUE(SUBSTITUTE(実質収支比率等に係る経年分析!J$47,"▲","-")),2)</f>
        <v>38.14</v>
      </c>
    </row>
    <row r="21" spans="1:11" x14ac:dyDescent="0.2">
      <c r="A21" s="171" t="s">
        <v>55</v>
      </c>
      <c r="B21" s="171">
        <f>IF(ISNUMBER(VALUE(SUBSTITUTE(実質収支比率等に係る経年分析!F$49,"▲","-"))),ROUND(VALUE(SUBSTITUTE(実質収支比率等に係る経年分析!F$49,"▲","-")),2),NA())</f>
        <v>-8.6199999999999992</v>
      </c>
      <c r="C21" s="171">
        <f>IF(ISNUMBER(VALUE(SUBSTITUTE(実質収支比率等に係る経年分析!G$49,"▲","-"))),ROUND(VALUE(SUBSTITUTE(実質収支比率等に係る経年分析!G$49,"▲","-")),2),NA())</f>
        <v>1.66</v>
      </c>
      <c r="D21" s="171">
        <f>IF(ISNUMBER(VALUE(SUBSTITUTE(実質収支比率等に係る経年分析!H$49,"▲","-"))),ROUND(VALUE(SUBSTITUTE(実質収支比率等に係る経年分析!H$49,"▲","-")),2),NA())</f>
        <v>2.4900000000000002</v>
      </c>
      <c r="E21" s="171">
        <f>IF(ISNUMBER(VALUE(SUBSTITUTE(実質収支比率等に係る経年分析!I$49,"▲","-"))),ROUND(VALUE(SUBSTITUTE(実質収支比率等に係る経年分析!I$49,"▲","-")),2),NA())</f>
        <v>4.74</v>
      </c>
      <c r="F21" s="171">
        <f>IF(ISNUMBER(VALUE(SUBSTITUTE(実質収支比率等に係る経年分析!J$49,"▲","-"))),ROUND(VALUE(SUBSTITUTE(実質収支比率等に係る経年分析!J$49,"▲","-")),2),NA())</f>
        <v>13.48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公共用地取得費特別会計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0.34</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0.47</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0.86</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1.03</v>
      </c>
    </row>
    <row r="33" spans="1:16" x14ac:dyDescent="0.2">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0.56000000000000005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4.9800000000000004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2.2000000000000002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6.31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14.97</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5222</v>
      </c>
      <c r="E42" s="173"/>
      <c r="F42" s="173"/>
      <c r="G42" s="173">
        <f>'実質公債費比率（分子）の構造'!L$52</f>
        <v>5000</v>
      </c>
      <c r="H42" s="173"/>
      <c r="I42" s="173"/>
      <c r="J42" s="173">
        <f>'実質公債費比率（分子）の構造'!M$52</f>
        <v>4805</v>
      </c>
      <c r="K42" s="173"/>
      <c r="L42" s="173"/>
      <c r="M42" s="173">
        <f>'実質公債費比率（分子）の構造'!N$52</f>
        <v>4586</v>
      </c>
      <c r="N42" s="173"/>
      <c r="O42" s="173"/>
      <c r="P42" s="173">
        <f>'実質公債費比率（分子）の構造'!O$52</f>
        <v>4054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140</v>
      </c>
      <c r="C44" s="173"/>
      <c r="D44" s="173"/>
      <c r="E44" s="173">
        <f>'実質公債費比率（分子）の構造'!L$50</f>
        <v>359</v>
      </c>
      <c r="F44" s="173"/>
      <c r="G44" s="173"/>
      <c r="H44" s="173">
        <f>'実質公債費比率（分子）の構造'!M$50</f>
        <v>369</v>
      </c>
      <c r="I44" s="173"/>
      <c r="J44" s="173"/>
      <c r="K44" s="173">
        <f>'実質公債費比率（分子）の構造'!N$50</f>
        <v>374</v>
      </c>
      <c r="L44" s="173"/>
      <c r="M44" s="173"/>
      <c r="N44" s="173">
        <f>'実質公債費比率（分子）の構造'!O$50</f>
        <v>472</v>
      </c>
      <c r="O44" s="173"/>
      <c r="P44" s="173"/>
    </row>
    <row r="45" spans="1:16" x14ac:dyDescent="0.2">
      <c r="A45" s="173" t="s">
        <v>65</v>
      </c>
      <c r="B45" s="173">
        <f>'実質公債費比率（分子）の構造'!K$49</f>
        <v>35</v>
      </c>
      <c r="C45" s="173"/>
      <c r="D45" s="173"/>
      <c r="E45" s="173">
        <f>'実質公債費比率（分子）の構造'!L$49</f>
        <v>35</v>
      </c>
      <c r="F45" s="173"/>
      <c r="G45" s="173"/>
      <c r="H45" s="173">
        <f>'実質公債費比率（分子）の構造'!M$49</f>
        <v>25</v>
      </c>
      <c r="I45" s="173"/>
      <c r="J45" s="173"/>
      <c r="K45" s="173">
        <f>'実質公債費比率（分子）の構造'!N$49</f>
        <v>22</v>
      </c>
      <c r="L45" s="173"/>
      <c r="M45" s="173"/>
      <c r="N45" s="173">
        <f>'実質公債費比率（分子）の構造'!O$49</f>
        <v>3</v>
      </c>
      <c r="O45" s="173"/>
      <c r="P45" s="173"/>
    </row>
    <row r="46" spans="1:16" x14ac:dyDescent="0.2">
      <c r="A46" s="173" t="s">
        <v>66</v>
      </c>
      <c r="B46" s="173">
        <f>'実質公債費比率（分子）の構造'!K$48</f>
        <v>1042</v>
      </c>
      <c r="C46" s="173"/>
      <c r="D46" s="173"/>
      <c r="E46" s="173">
        <f>'実質公債費比率（分子）の構造'!L$48</f>
        <v>995</v>
      </c>
      <c r="F46" s="173"/>
      <c r="G46" s="173"/>
      <c r="H46" s="173">
        <f>'実質公債費比率（分子）の構造'!M$48</f>
        <v>1067</v>
      </c>
      <c r="I46" s="173"/>
      <c r="J46" s="173"/>
      <c r="K46" s="173">
        <f>'実質公債費比率（分子）の構造'!N$48</f>
        <v>1135</v>
      </c>
      <c r="L46" s="173"/>
      <c r="M46" s="173"/>
      <c r="N46" s="173">
        <f>'実質公債費比率（分子）の構造'!O$48</f>
        <v>931</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7314</v>
      </c>
      <c r="C49" s="173"/>
      <c r="D49" s="173"/>
      <c r="E49" s="173">
        <f>'実質公債費比率（分子）の構造'!L$45</f>
        <v>5453</v>
      </c>
      <c r="F49" s="173"/>
      <c r="G49" s="173"/>
      <c r="H49" s="173">
        <f>'実質公債費比率（分子）の構造'!M$45</f>
        <v>4794</v>
      </c>
      <c r="I49" s="173"/>
      <c r="J49" s="173"/>
      <c r="K49" s="173">
        <f>'実質公債費比率（分子）の構造'!N$45</f>
        <v>4298</v>
      </c>
      <c r="L49" s="173"/>
      <c r="M49" s="173"/>
      <c r="N49" s="173">
        <f>'実質公債費比率（分子）の構造'!O$45</f>
        <v>3953</v>
      </c>
      <c r="O49" s="173"/>
      <c r="P49" s="173"/>
    </row>
    <row r="50" spans="1:16" x14ac:dyDescent="0.2">
      <c r="A50" s="173" t="s">
        <v>70</v>
      </c>
      <c r="B50" s="173" t="e">
        <f>NA()</f>
        <v>#N/A</v>
      </c>
      <c r="C50" s="173">
        <f>IF(ISNUMBER('実質公債費比率（分子）の構造'!K$53),'実質公債費比率（分子）の構造'!K$53,NA())</f>
        <v>3309</v>
      </c>
      <c r="D50" s="173" t="e">
        <f>NA()</f>
        <v>#N/A</v>
      </c>
      <c r="E50" s="173" t="e">
        <f>NA()</f>
        <v>#N/A</v>
      </c>
      <c r="F50" s="173">
        <f>IF(ISNUMBER('実質公債費比率（分子）の構造'!L$53),'実質公債費比率（分子）の構造'!L$53,NA())</f>
        <v>1842</v>
      </c>
      <c r="G50" s="173" t="e">
        <f>NA()</f>
        <v>#N/A</v>
      </c>
      <c r="H50" s="173" t="e">
        <f>NA()</f>
        <v>#N/A</v>
      </c>
      <c r="I50" s="173">
        <f>IF(ISNUMBER('実質公債費比率（分子）の構造'!M$53),'実質公債費比率（分子）の構造'!M$53,NA())</f>
        <v>1450</v>
      </c>
      <c r="J50" s="173" t="e">
        <f>NA()</f>
        <v>#N/A</v>
      </c>
      <c r="K50" s="173" t="e">
        <f>NA()</f>
        <v>#N/A</v>
      </c>
      <c r="L50" s="173">
        <f>IF(ISNUMBER('実質公債費比率（分子）の構造'!N$53),'実質公債費比率（分子）の構造'!N$53,NA())</f>
        <v>1243</v>
      </c>
      <c r="M50" s="173" t="e">
        <f>NA()</f>
        <v>#N/A</v>
      </c>
      <c r="N50" s="173" t="e">
        <f>NA()</f>
        <v>#N/A</v>
      </c>
      <c r="O50" s="173">
        <f>IF(ISNUMBER('実質公債費比率（分子）の構造'!O$53),'実質公債費比率（分子）の構造'!O$53,NA())</f>
        <v>1305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26486</v>
      </c>
      <c r="E56" s="172"/>
      <c r="F56" s="172"/>
      <c r="G56" s="172">
        <f>'将来負担比率（分子）の構造'!J$52</f>
        <v>24288</v>
      </c>
      <c r="H56" s="172"/>
      <c r="I56" s="172"/>
      <c r="J56" s="172">
        <f>'将来負担比率（分子）の構造'!K$52</f>
        <v>23090</v>
      </c>
      <c r="K56" s="172"/>
      <c r="L56" s="172"/>
      <c r="M56" s="172">
        <f>'将来負担比率（分子）の構造'!L$52</f>
        <v>21905</v>
      </c>
      <c r="N56" s="172"/>
      <c r="O56" s="172"/>
      <c r="P56" s="172">
        <f>'将来負担比率（分子）の構造'!M$52</f>
        <v>20272</v>
      </c>
    </row>
    <row r="57" spans="1:16" x14ac:dyDescent="0.2">
      <c r="A57" s="172" t="s">
        <v>41</v>
      </c>
      <c r="B57" s="172"/>
      <c r="C57" s="172"/>
      <c r="D57" s="172">
        <f>'将来負担比率（分子）の構造'!I$51</f>
        <v>15053</v>
      </c>
      <c r="E57" s="172"/>
      <c r="F57" s="172"/>
      <c r="G57" s="172">
        <f>'将来負担比率（分子）の構造'!J$51</f>
        <v>14919</v>
      </c>
      <c r="H57" s="172"/>
      <c r="I57" s="172"/>
      <c r="J57" s="172">
        <f>'将来負担比率（分子）の構造'!K$51</f>
        <v>15613</v>
      </c>
      <c r="K57" s="172"/>
      <c r="L57" s="172"/>
      <c r="M57" s="172">
        <f>'将来負担比率（分子）の構造'!L$51</f>
        <v>15092</v>
      </c>
      <c r="N57" s="172"/>
      <c r="O57" s="172"/>
      <c r="P57" s="172">
        <f>'将来負担比率（分子）の構造'!M$51</f>
        <v>15500</v>
      </c>
    </row>
    <row r="58" spans="1:16" x14ac:dyDescent="0.2">
      <c r="A58" s="172" t="s">
        <v>40</v>
      </c>
      <c r="B58" s="172"/>
      <c r="C58" s="172"/>
      <c r="D58" s="172">
        <f>'将来負担比率（分子）の構造'!I$50</f>
        <v>13887</v>
      </c>
      <c r="E58" s="172"/>
      <c r="F58" s="172"/>
      <c r="G58" s="172">
        <f>'将来負担比率（分子）の構造'!J$50</f>
        <v>14166</v>
      </c>
      <c r="H58" s="172"/>
      <c r="I58" s="172"/>
      <c r="J58" s="172">
        <f>'将来負担比率（分子）の構造'!K$50</f>
        <v>14506</v>
      </c>
      <c r="K58" s="172"/>
      <c r="L58" s="172"/>
      <c r="M58" s="172">
        <f>'将来負担比率（分子）の構造'!L$50</f>
        <v>15028</v>
      </c>
      <c r="N58" s="172"/>
      <c r="O58" s="172"/>
      <c r="P58" s="172">
        <f>'将来負担比率（分子）の構造'!M$50</f>
        <v>16530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9</v>
      </c>
      <c r="C61" s="172"/>
      <c r="D61" s="172"/>
      <c r="E61" s="172">
        <f>'将来負担比率（分子）の構造'!J$46</f>
        <v>11</v>
      </c>
      <c r="F61" s="172"/>
      <c r="G61" s="172"/>
      <c r="H61" s="172">
        <f>'将来負担比率（分子）の構造'!K$46</f>
        <v>60</v>
      </c>
      <c r="I61" s="172"/>
      <c r="J61" s="172"/>
      <c r="K61" s="172">
        <f>'将来負担比率（分子）の構造'!L$46</f>
        <v>56</v>
      </c>
      <c r="L61" s="172"/>
      <c r="M61" s="172"/>
      <c r="N61" s="172">
        <f>'将来負担比率（分子）の構造'!M$46</f>
        <v>52</v>
      </c>
      <c r="O61" s="172"/>
      <c r="P61" s="172"/>
    </row>
    <row r="62" spans="1:16" x14ac:dyDescent="0.2">
      <c r="A62" s="172" t="s">
        <v>34</v>
      </c>
      <c r="B62" s="172">
        <f>'将来負担比率（分子）の構造'!I$45</f>
        <v>4703</v>
      </c>
      <c r="C62" s="172"/>
      <c r="D62" s="172"/>
      <c r="E62" s="172">
        <f>'将来負担比率（分子）の構造'!J$45</f>
        <v>4500</v>
      </c>
      <c r="F62" s="172"/>
      <c r="G62" s="172"/>
      <c r="H62" s="172">
        <f>'将来負担比率（分子）の構造'!K$45</f>
        <v>4723</v>
      </c>
      <c r="I62" s="172"/>
      <c r="J62" s="172"/>
      <c r="K62" s="172">
        <f>'将来負担比率（分子）の構造'!L$45</f>
        <v>4611</v>
      </c>
      <c r="L62" s="172"/>
      <c r="M62" s="172"/>
      <c r="N62" s="172">
        <f>'将来負担比率（分子）の構造'!M$45</f>
        <v>4462</v>
      </c>
      <c r="O62" s="172"/>
      <c r="P62" s="172"/>
    </row>
    <row r="63" spans="1:16" x14ac:dyDescent="0.2">
      <c r="A63" s="172" t="s">
        <v>33</v>
      </c>
      <c r="B63" s="172">
        <f>'将来負担比率（分子）の構造'!I$44</f>
        <v>106</v>
      </c>
      <c r="C63" s="172"/>
      <c r="D63" s="172"/>
      <c r="E63" s="172">
        <f>'将来負担比率（分子）の構造'!J$44</f>
        <v>73</v>
      </c>
      <c r="F63" s="172"/>
      <c r="G63" s="172"/>
      <c r="H63" s="172">
        <f>'将来負担比率（分子）の構造'!K$44</f>
        <v>49</v>
      </c>
      <c r="I63" s="172"/>
      <c r="J63" s="172"/>
      <c r="K63" s="172">
        <f>'将来負担比率（分子）の構造'!L$44</f>
        <v>27</v>
      </c>
      <c r="L63" s="172"/>
      <c r="M63" s="172"/>
      <c r="N63" s="172">
        <f>'将来負担比率（分子）の構造'!M$44</f>
        <v>25</v>
      </c>
      <c r="O63" s="172"/>
      <c r="P63" s="172"/>
    </row>
    <row r="64" spans="1:16" x14ac:dyDescent="0.2">
      <c r="A64" s="172" t="s">
        <v>32</v>
      </c>
      <c r="B64" s="172">
        <f>'将来負担比率（分子）の構造'!I$43</f>
        <v>8910</v>
      </c>
      <c r="C64" s="172"/>
      <c r="D64" s="172"/>
      <c r="E64" s="172">
        <f>'将来負担比率（分子）の構造'!J$43</f>
        <v>9552</v>
      </c>
      <c r="F64" s="172"/>
      <c r="G64" s="172"/>
      <c r="H64" s="172">
        <f>'将来負担比率（分子）の構造'!K$43</f>
        <v>10334</v>
      </c>
      <c r="I64" s="172"/>
      <c r="J64" s="172"/>
      <c r="K64" s="172">
        <f>'将来負担比率（分子）の構造'!L$43</f>
        <v>10835</v>
      </c>
      <c r="L64" s="172"/>
      <c r="M64" s="172"/>
      <c r="N64" s="172">
        <f>'将来負担比率（分子）の構造'!M$43</f>
        <v>10006</v>
      </c>
      <c r="O64" s="172"/>
      <c r="P64" s="172"/>
    </row>
    <row r="65" spans="1:16" x14ac:dyDescent="0.2">
      <c r="A65" s="172" t="s">
        <v>31</v>
      </c>
      <c r="B65" s="172">
        <f>'将来負担比率（分子）の構造'!I$42</f>
        <v>6402</v>
      </c>
      <c r="C65" s="172"/>
      <c r="D65" s="172"/>
      <c r="E65" s="172">
        <f>'将来負担比率（分子）の構造'!J$42</f>
        <v>5743</v>
      </c>
      <c r="F65" s="172"/>
      <c r="G65" s="172"/>
      <c r="H65" s="172">
        <f>'将来負担比率（分子）の構造'!K$42</f>
        <v>5074</v>
      </c>
      <c r="I65" s="172"/>
      <c r="J65" s="172"/>
      <c r="K65" s="172">
        <f>'将来負担比率（分子）の構造'!L$42</f>
        <v>4051</v>
      </c>
      <c r="L65" s="172"/>
      <c r="M65" s="172"/>
      <c r="N65" s="172">
        <f>'将来負担比率（分子）の構造'!M$42</f>
        <v>3357</v>
      </c>
      <c r="O65" s="172"/>
      <c r="P65" s="172"/>
    </row>
    <row r="66" spans="1:16" x14ac:dyDescent="0.2">
      <c r="A66" s="172" t="s">
        <v>30</v>
      </c>
      <c r="B66" s="172">
        <f>'将来負担比率（分子）の構造'!I$41</f>
        <v>53008</v>
      </c>
      <c r="C66" s="172"/>
      <c r="D66" s="172"/>
      <c r="E66" s="172">
        <f>'将来負担比率（分子）の構造'!J$41</f>
        <v>52638</v>
      </c>
      <c r="F66" s="172"/>
      <c r="G66" s="172"/>
      <c r="H66" s="172">
        <f>'将来負担比率（分子）の構造'!K$41</f>
        <v>50532</v>
      </c>
      <c r="I66" s="172"/>
      <c r="J66" s="172"/>
      <c r="K66" s="172">
        <f>'将来負担比率（分子）の構造'!L$41</f>
        <v>53322</v>
      </c>
      <c r="L66" s="172"/>
      <c r="M66" s="172"/>
      <c r="N66" s="172">
        <f>'将来負担比率（分子）の構造'!M$41</f>
        <v>52013</v>
      </c>
      <c r="O66" s="172"/>
      <c r="P66" s="172"/>
    </row>
    <row r="67" spans="1:16" x14ac:dyDescent="0.2">
      <c r="A67" s="172" t="s">
        <v>74</v>
      </c>
      <c r="B67" s="172" t="e">
        <f>NA()</f>
        <v>#N/A</v>
      </c>
      <c r="C67" s="172">
        <f>IF(ISNUMBER('将来負担比率（分子）の構造'!I$53), IF('将来負担比率（分子）の構造'!I$53 &lt; 0, 0, '将来負担比率（分子）の構造'!I$53), NA())</f>
        <v>17711</v>
      </c>
      <c r="D67" s="172" t="e">
        <f>NA()</f>
        <v>#N/A</v>
      </c>
      <c r="E67" s="172" t="e">
        <f>NA()</f>
        <v>#N/A</v>
      </c>
      <c r="F67" s="172">
        <f>IF(ISNUMBER('将来負担比率（分子）の構造'!J$53), IF('将来負担比率（分子）の構造'!J$53 &lt; 0, 0, '将来負担比率（分子）の構造'!J$53), NA())</f>
        <v>19144</v>
      </c>
      <c r="G67" s="172" t="e">
        <f>NA()</f>
        <v>#N/A</v>
      </c>
      <c r="H67" s="172" t="e">
        <f>NA()</f>
        <v>#N/A</v>
      </c>
      <c r="I67" s="172">
        <f>IF(ISNUMBER('将来負担比率（分子）の構造'!K$53), IF('将来負担比率（分子）の構造'!K$53 &lt; 0, 0, '将来負担比率（分子）の構造'!K$53), NA())</f>
        <v>17564</v>
      </c>
      <c r="J67" s="172" t="e">
        <f>NA()</f>
        <v>#N/A</v>
      </c>
      <c r="K67" s="172" t="e">
        <f>NA()</f>
        <v>#N/A</v>
      </c>
      <c r="L67" s="172">
        <f>IF(ISNUMBER('将来負担比率（分子）の構造'!L$53), IF('将来負担比率（分子）の構造'!L$53 &lt; 0, 0, '将来負担比率（分子）の構造'!L$53), NA())</f>
        <v>20878</v>
      </c>
      <c r="M67" s="172" t="e">
        <f>NA()</f>
        <v>#N/A</v>
      </c>
      <c r="N67" s="172" t="e">
        <f>NA()</f>
        <v>#N/A</v>
      </c>
      <c r="O67" s="172">
        <f>IF(ISNUMBER('将来負担比率（分子）の構造'!M$53), IF('将来負担比率（分子）の構造'!M$53 &lt; 0, 0, '将来負担比率（分子）の構造'!M$53), NA())</f>
        <v>17614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7368</v>
      </c>
      <c r="C72" s="176">
        <f>基金残高に係る経年分析!G55</f>
        <v>7771</v>
      </c>
      <c r="D72" s="176">
        <f>基金残高に係る経年分析!H55</f>
        <v>8943</v>
      </c>
    </row>
    <row r="73" spans="1:16" x14ac:dyDescent="0.2">
      <c r="A73" s="175" t="s">
        <v>77</v>
      </c>
      <c r="B73" s="176">
        <f>基金残高に係る経年分析!F56</f>
        <v>1504</v>
      </c>
      <c r="C73" s="176">
        <f>基金残高に係る経年分析!G56</f>
        <v>1706</v>
      </c>
      <c r="D73" s="176">
        <f>基金残高に係る経年分析!H56</f>
        <v>2106</v>
      </c>
    </row>
    <row r="74" spans="1:16" x14ac:dyDescent="0.2">
      <c r="A74" s="175" t="s">
        <v>78</v>
      </c>
      <c r="B74" s="176">
        <f>基金残高に係る経年分析!F57</f>
        <v>4179</v>
      </c>
      <c r="C74" s="176">
        <f>基金残高に係る経年分析!G57</f>
        <v>4071</v>
      </c>
      <c r="D74" s="176">
        <f>基金残高に係る経年分析!H57</f>
        <v>3994</v>
      </c>
    </row>
  </sheetData>
  <sheetProtection algorithmName="SHA-512" hashValue="FjG3hmNdHoX5/tMqHzOAmcrdZua7+WSFWcyl4rI1hGIdRnK+D7TyI8To1pdPwwPGIdyuOo96pqE/e9Uo27qI8w==" saltValue="RZTdTImhlx0/Qcp3flk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3" t="s">
        <v>224</v>
      </c>
      <c r="C5" s="734"/>
      <c r="D5" s="734"/>
      <c r="E5" s="734"/>
      <c r="F5" s="734"/>
      <c r="G5" s="734"/>
      <c r="H5" s="734"/>
      <c r="I5" s="734"/>
      <c r="J5" s="734"/>
      <c r="K5" s="734"/>
      <c r="L5" s="734"/>
      <c r="M5" s="734"/>
      <c r="N5" s="734"/>
      <c r="O5" s="734"/>
      <c r="P5" s="734"/>
      <c r="Q5" s="735"/>
      <c r="R5" s="718">
        <v>23642738</v>
      </c>
      <c r="S5" s="719"/>
      <c r="T5" s="719"/>
      <c r="U5" s="719"/>
      <c r="V5" s="719"/>
      <c r="W5" s="719"/>
      <c r="X5" s="719"/>
      <c r="Y5" s="762"/>
      <c r="Z5" s="780">
        <v>49.1</v>
      </c>
      <c r="AA5" s="780"/>
      <c r="AB5" s="780"/>
      <c r="AC5" s="780"/>
      <c r="AD5" s="781">
        <v>21743527</v>
      </c>
      <c r="AE5" s="781"/>
      <c r="AF5" s="781"/>
      <c r="AG5" s="781"/>
      <c r="AH5" s="781"/>
      <c r="AI5" s="781"/>
      <c r="AJ5" s="781"/>
      <c r="AK5" s="781"/>
      <c r="AL5" s="763">
        <v>86.2</v>
      </c>
      <c r="AM5" s="738"/>
      <c r="AN5" s="738"/>
      <c r="AO5" s="764"/>
      <c r="AP5" s="733" t="s">
        <v>225</v>
      </c>
      <c r="AQ5" s="734"/>
      <c r="AR5" s="734"/>
      <c r="AS5" s="734"/>
      <c r="AT5" s="734"/>
      <c r="AU5" s="734"/>
      <c r="AV5" s="734"/>
      <c r="AW5" s="734"/>
      <c r="AX5" s="734"/>
      <c r="AY5" s="734"/>
      <c r="AZ5" s="734"/>
      <c r="BA5" s="734"/>
      <c r="BB5" s="734"/>
      <c r="BC5" s="734"/>
      <c r="BD5" s="734"/>
      <c r="BE5" s="734"/>
      <c r="BF5" s="735"/>
      <c r="BG5" s="665">
        <v>21646032</v>
      </c>
      <c r="BH5" s="666"/>
      <c r="BI5" s="666"/>
      <c r="BJ5" s="666"/>
      <c r="BK5" s="666"/>
      <c r="BL5" s="666"/>
      <c r="BM5" s="666"/>
      <c r="BN5" s="667"/>
      <c r="BO5" s="692">
        <v>91.6</v>
      </c>
      <c r="BP5" s="692"/>
      <c r="BQ5" s="692"/>
      <c r="BR5" s="692"/>
      <c r="BS5" s="693">
        <v>141974</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62" t="s">
        <v>229</v>
      </c>
      <c r="C6" s="663"/>
      <c r="D6" s="663"/>
      <c r="E6" s="663"/>
      <c r="F6" s="663"/>
      <c r="G6" s="663"/>
      <c r="H6" s="663"/>
      <c r="I6" s="663"/>
      <c r="J6" s="663"/>
      <c r="K6" s="663"/>
      <c r="L6" s="663"/>
      <c r="M6" s="663"/>
      <c r="N6" s="663"/>
      <c r="O6" s="663"/>
      <c r="P6" s="663"/>
      <c r="Q6" s="664"/>
      <c r="R6" s="665">
        <v>184120</v>
      </c>
      <c r="S6" s="666"/>
      <c r="T6" s="666"/>
      <c r="U6" s="666"/>
      <c r="V6" s="666"/>
      <c r="W6" s="666"/>
      <c r="X6" s="666"/>
      <c r="Y6" s="667"/>
      <c r="Z6" s="692">
        <v>0.4</v>
      </c>
      <c r="AA6" s="692"/>
      <c r="AB6" s="692"/>
      <c r="AC6" s="692"/>
      <c r="AD6" s="693">
        <v>184120</v>
      </c>
      <c r="AE6" s="693"/>
      <c r="AF6" s="693"/>
      <c r="AG6" s="693"/>
      <c r="AH6" s="693"/>
      <c r="AI6" s="693"/>
      <c r="AJ6" s="693"/>
      <c r="AK6" s="693"/>
      <c r="AL6" s="668">
        <v>0.7</v>
      </c>
      <c r="AM6" s="669"/>
      <c r="AN6" s="669"/>
      <c r="AO6" s="694"/>
      <c r="AP6" s="662" t="s">
        <v>230</v>
      </c>
      <c r="AQ6" s="663"/>
      <c r="AR6" s="663"/>
      <c r="AS6" s="663"/>
      <c r="AT6" s="663"/>
      <c r="AU6" s="663"/>
      <c r="AV6" s="663"/>
      <c r="AW6" s="663"/>
      <c r="AX6" s="663"/>
      <c r="AY6" s="663"/>
      <c r="AZ6" s="663"/>
      <c r="BA6" s="663"/>
      <c r="BB6" s="663"/>
      <c r="BC6" s="663"/>
      <c r="BD6" s="663"/>
      <c r="BE6" s="663"/>
      <c r="BF6" s="664"/>
      <c r="BG6" s="665">
        <v>21646032</v>
      </c>
      <c r="BH6" s="666"/>
      <c r="BI6" s="666"/>
      <c r="BJ6" s="666"/>
      <c r="BK6" s="666"/>
      <c r="BL6" s="666"/>
      <c r="BM6" s="666"/>
      <c r="BN6" s="667"/>
      <c r="BO6" s="692">
        <v>91.6</v>
      </c>
      <c r="BP6" s="692"/>
      <c r="BQ6" s="692"/>
      <c r="BR6" s="692"/>
      <c r="BS6" s="693">
        <v>141974</v>
      </c>
      <c r="BT6" s="693"/>
      <c r="BU6" s="693"/>
      <c r="BV6" s="693"/>
      <c r="BW6" s="693"/>
      <c r="BX6" s="693"/>
      <c r="BY6" s="693"/>
      <c r="BZ6" s="693"/>
      <c r="CA6" s="693"/>
      <c r="CB6" s="751"/>
      <c r="CD6" s="721" t="s">
        <v>231</v>
      </c>
      <c r="CE6" s="722"/>
      <c r="CF6" s="722"/>
      <c r="CG6" s="722"/>
      <c r="CH6" s="722"/>
      <c r="CI6" s="722"/>
      <c r="CJ6" s="722"/>
      <c r="CK6" s="722"/>
      <c r="CL6" s="722"/>
      <c r="CM6" s="722"/>
      <c r="CN6" s="722"/>
      <c r="CO6" s="722"/>
      <c r="CP6" s="722"/>
      <c r="CQ6" s="723"/>
      <c r="CR6" s="665">
        <v>383977</v>
      </c>
      <c r="CS6" s="666"/>
      <c r="CT6" s="666"/>
      <c r="CU6" s="666"/>
      <c r="CV6" s="666"/>
      <c r="CW6" s="666"/>
      <c r="CX6" s="666"/>
      <c r="CY6" s="667"/>
      <c r="CZ6" s="763">
        <v>0.9</v>
      </c>
      <c r="DA6" s="738"/>
      <c r="DB6" s="738"/>
      <c r="DC6" s="766"/>
      <c r="DD6" s="671" t="s">
        <v>125</v>
      </c>
      <c r="DE6" s="666"/>
      <c r="DF6" s="666"/>
      <c r="DG6" s="666"/>
      <c r="DH6" s="666"/>
      <c r="DI6" s="666"/>
      <c r="DJ6" s="666"/>
      <c r="DK6" s="666"/>
      <c r="DL6" s="666"/>
      <c r="DM6" s="666"/>
      <c r="DN6" s="666"/>
      <c r="DO6" s="666"/>
      <c r="DP6" s="667"/>
      <c r="DQ6" s="671">
        <v>383977</v>
      </c>
      <c r="DR6" s="666"/>
      <c r="DS6" s="666"/>
      <c r="DT6" s="666"/>
      <c r="DU6" s="666"/>
      <c r="DV6" s="666"/>
      <c r="DW6" s="666"/>
      <c r="DX6" s="666"/>
      <c r="DY6" s="666"/>
      <c r="DZ6" s="666"/>
      <c r="EA6" s="666"/>
      <c r="EB6" s="666"/>
      <c r="EC6" s="709"/>
    </row>
    <row r="7" spans="2:143" ht="11.25" customHeight="1" x14ac:dyDescent="0.2">
      <c r="B7" s="662" t="s">
        <v>232</v>
      </c>
      <c r="C7" s="663"/>
      <c r="D7" s="663"/>
      <c r="E7" s="663"/>
      <c r="F7" s="663"/>
      <c r="G7" s="663"/>
      <c r="H7" s="663"/>
      <c r="I7" s="663"/>
      <c r="J7" s="663"/>
      <c r="K7" s="663"/>
      <c r="L7" s="663"/>
      <c r="M7" s="663"/>
      <c r="N7" s="663"/>
      <c r="O7" s="663"/>
      <c r="P7" s="663"/>
      <c r="Q7" s="664"/>
      <c r="R7" s="665">
        <v>30617</v>
      </c>
      <c r="S7" s="666"/>
      <c r="T7" s="666"/>
      <c r="U7" s="666"/>
      <c r="V7" s="666"/>
      <c r="W7" s="666"/>
      <c r="X7" s="666"/>
      <c r="Y7" s="667"/>
      <c r="Z7" s="692">
        <v>0.1</v>
      </c>
      <c r="AA7" s="692"/>
      <c r="AB7" s="692"/>
      <c r="AC7" s="692"/>
      <c r="AD7" s="693">
        <v>30617</v>
      </c>
      <c r="AE7" s="693"/>
      <c r="AF7" s="693"/>
      <c r="AG7" s="693"/>
      <c r="AH7" s="693"/>
      <c r="AI7" s="693"/>
      <c r="AJ7" s="693"/>
      <c r="AK7" s="693"/>
      <c r="AL7" s="668">
        <v>0.1</v>
      </c>
      <c r="AM7" s="669"/>
      <c r="AN7" s="669"/>
      <c r="AO7" s="694"/>
      <c r="AP7" s="662" t="s">
        <v>233</v>
      </c>
      <c r="AQ7" s="663"/>
      <c r="AR7" s="663"/>
      <c r="AS7" s="663"/>
      <c r="AT7" s="663"/>
      <c r="AU7" s="663"/>
      <c r="AV7" s="663"/>
      <c r="AW7" s="663"/>
      <c r="AX7" s="663"/>
      <c r="AY7" s="663"/>
      <c r="AZ7" s="663"/>
      <c r="BA7" s="663"/>
      <c r="BB7" s="663"/>
      <c r="BC7" s="663"/>
      <c r="BD7" s="663"/>
      <c r="BE7" s="663"/>
      <c r="BF7" s="664"/>
      <c r="BG7" s="665">
        <v>13697392</v>
      </c>
      <c r="BH7" s="666"/>
      <c r="BI7" s="666"/>
      <c r="BJ7" s="666"/>
      <c r="BK7" s="666"/>
      <c r="BL7" s="666"/>
      <c r="BM7" s="666"/>
      <c r="BN7" s="667"/>
      <c r="BO7" s="692">
        <v>57.9</v>
      </c>
      <c r="BP7" s="692"/>
      <c r="BQ7" s="692"/>
      <c r="BR7" s="692"/>
      <c r="BS7" s="693">
        <v>141974</v>
      </c>
      <c r="BT7" s="693"/>
      <c r="BU7" s="693"/>
      <c r="BV7" s="693"/>
      <c r="BW7" s="693"/>
      <c r="BX7" s="693"/>
      <c r="BY7" s="693"/>
      <c r="BZ7" s="693"/>
      <c r="CA7" s="693"/>
      <c r="CB7" s="751"/>
      <c r="CD7" s="699" t="s">
        <v>234</v>
      </c>
      <c r="CE7" s="700"/>
      <c r="CF7" s="700"/>
      <c r="CG7" s="700"/>
      <c r="CH7" s="700"/>
      <c r="CI7" s="700"/>
      <c r="CJ7" s="700"/>
      <c r="CK7" s="700"/>
      <c r="CL7" s="700"/>
      <c r="CM7" s="700"/>
      <c r="CN7" s="700"/>
      <c r="CO7" s="700"/>
      <c r="CP7" s="700"/>
      <c r="CQ7" s="701"/>
      <c r="CR7" s="665">
        <v>5431722</v>
      </c>
      <c r="CS7" s="666"/>
      <c r="CT7" s="666"/>
      <c r="CU7" s="666"/>
      <c r="CV7" s="666"/>
      <c r="CW7" s="666"/>
      <c r="CX7" s="666"/>
      <c r="CY7" s="667"/>
      <c r="CZ7" s="692">
        <v>12.3</v>
      </c>
      <c r="DA7" s="692"/>
      <c r="DB7" s="692"/>
      <c r="DC7" s="692"/>
      <c r="DD7" s="671">
        <v>459397</v>
      </c>
      <c r="DE7" s="666"/>
      <c r="DF7" s="666"/>
      <c r="DG7" s="666"/>
      <c r="DH7" s="666"/>
      <c r="DI7" s="666"/>
      <c r="DJ7" s="666"/>
      <c r="DK7" s="666"/>
      <c r="DL7" s="666"/>
      <c r="DM7" s="666"/>
      <c r="DN7" s="666"/>
      <c r="DO7" s="666"/>
      <c r="DP7" s="667"/>
      <c r="DQ7" s="671">
        <v>4202350</v>
      </c>
      <c r="DR7" s="666"/>
      <c r="DS7" s="666"/>
      <c r="DT7" s="666"/>
      <c r="DU7" s="666"/>
      <c r="DV7" s="666"/>
      <c r="DW7" s="666"/>
      <c r="DX7" s="666"/>
      <c r="DY7" s="666"/>
      <c r="DZ7" s="666"/>
      <c r="EA7" s="666"/>
      <c r="EB7" s="666"/>
      <c r="EC7" s="709"/>
    </row>
    <row r="8" spans="2:143" ht="11.25" customHeight="1" x14ac:dyDescent="0.2">
      <c r="B8" s="662" t="s">
        <v>235</v>
      </c>
      <c r="C8" s="663"/>
      <c r="D8" s="663"/>
      <c r="E8" s="663"/>
      <c r="F8" s="663"/>
      <c r="G8" s="663"/>
      <c r="H8" s="663"/>
      <c r="I8" s="663"/>
      <c r="J8" s="663"/>
      <c r="K8" s="663"/>
      <c r="L8" s="663"/>
      <c r="M8" s="663"/>
      <c r="N8" s="663"/>
      <c r="O8" s="663"/>
      <c r="P8" s="663"/>
      <c r="Q8" s="664"/>
      <c r="R8" s="665">
        <v>310695</v>
      </c>
      <c r="S8" s="666"/>
      <c r="T8" s="666"/>
      <c r="U8" s="666"/>
      <c r="V8" s="666"/>
      <c r="W8" s="666"/>
      <c r="X8" s="666"/>
      <c r="Y8" s="667"/>
      <c r="Z8" s="692">
        <v>0.6</v>
      </c>
      <c r="AA8" s="692"/>
      <c r="AB8" s="692"/>
      <c r="AC8" s="692"/>
      <c r="AD8" s="693">
        <v>310695</v>
      </c>
      <c r="AE8" s="693"/>
      <c r="AF8" s="693"/>
      <c r="AG8" s="693"/>
      <c r="AH8" s="693"/>
      <c r="AI8" s="693"/>
      <c r="AJ8" s="693"/>
      <c r="AK8" s="693"/>
      <c r="AL8" s="668">
        <v>1.2</v>
      </c>
      <c r="AM8" s="669"/>
      <c r="AN8" s="669"/>
      <c r="AO8" s="694"/>
      <c r="AP8" s="662" t="s">
        <v>236</v>
      </c>
      <c r="AQ8" s="663"/>
      <c r="AR8" s="663"/>
      <c r="AS8" s="663"/>
      <c r="AT8" s="663"/>
      <c r="AU8" s="663"/>
      <c r="AV8" s="663"/>
      <c r="AW8" s="663"/>
      <c r="AX8" s="663"/>
      <c r="AY8" s="663"/>
      <c r="AZ8" s="663"/>
      <c r="BA8" s="663"/>
      <c r="BB8" s="663"/>
      <c r="BC8" s="663"/>
      <c r="BD8" s="663"/>
      <c r="BE8" s="663"/>
      <c r="BF8" s="664"/>
      <c r="BG8" s="665">
        <v>166007</v>
      </c>
      <c r="BH8" s="666"/>
      <c r="BI8" s="666"/>
      <c r="BJ8" s="666"/>
      <c r="BK8" s="666"/>
      <c r="BL8" s="666"/>
      <c r="BM8" s="666"/>
      <c r="BN8" s="667"/>
      <c r="BO8" s="692">
        <v>0.7</v>
      </c>
      <c r="BP8" s="692"/>
      <c r="BQ8" s="692"/>
      <c r="BR8" s="692"/>
      <c r="BS8" s="693" t="s">
        <v>125</v>
      </c>
      <c r="BT8" s="693"/>
      <c r="BU8" s="693"/>
      <c r="BV8" s="693"/>
      <c r="BW8" s="693"/>
      <c r="BX8" s="693"/>
      <c r="BY8" s="693"/>
      <c r="BZ8" s="693"/>
      <c r="CA8" s="693"/>
      <c r="CB8" s="751"/>
      <c r="CD8" s="699" t="s">
        <v>237</v>
      </c>
      <c r="CE8" s="700"/>
      <c r="CF8" s="700"/>
      <c r="CG8" s="700"/>
      <c r="CH8" s="700"/>
      <c r="CI8" s="700"/>
      <c r="CJ8" s="700"/>
      <c r="CK8" s="700"/>
      <c r="CL8" s="700"/>
      <c r="CM8" s="700"/>
      <c r="CN8" s="700"/>
      <c r="CO8" s="700"/>
      <c r="CP8" s="700"/>
      <c r="CQ8" s="701"/>
      <c r="CR8" s="665">
        <v>16747748</v>
      </c>
      <c r="CS8" s="666"/>
      <c r="CT8" s="666"/>
      <c r="CU8" s="666"/>
      <c r="CV8" s="666"/>
      <c r="CW8" s="666"/>
      <c r="CX8" s="666"/>
      <c r="CY8" s="667"/>
      <c r="CZ8" s="692">
        <v>37.9</v>
      </c>
      <c r="DA8" s="692"/>
      <c r="DB8" s="692"/>
      <c r="DC8" s="692"/>
      <c r="DD8" s="671">
        <v>654216</v>
      </c>
      <c r="DE8" s="666"/>
      <c r="DF8" s="666"/>
      <c r="DG8" s="666"/>
      <c r="DH8" s="666"/>
      <c r="DI8" s="666"/>
      <c r="DJ8" s="666"/>
      <c r="DK8" s="666"/>
      <c r="DL8" s="666"/>
      <c r="DM8" s="666"/>
      <c r="DN8" s="666"/>
      <c r="DO8" s="666"/>
      <c r="DP8" s="667"/>
      <c r="DQ8" s="671">
        <v>8027332</v>
      </c>
      <c r="DR8" s="666"/>
      <c r="DS8" s="666"/>
      <c r="DT8" s="666"/>
      <c r="DU8" s="666"/>
      <c r="DV8" s="666"/>
      <c r="DW8" s="666"/>
      <c r="DX8" s="666"/>
      <c r="DY8" s="666"/>
      <c r="DZ8" s="666"/>
      <c r="EA8" s="666"/>
      <c r="EB8" s="666"/>
      <c r="EC8" s="709"/>
    </row>
    <row r="9" spans="2:143" ht="11.25" customHeight="1" x14ac:dyDescent="0.2">
      <c r="B9" s="662" t="s">
        <v>238</v>
      </c>
      <c r="C9" s="663"/>
      <c r="D9" s="663"/>
      <c r="E9" s="663"/>
      <c r="F9" s="663"/>
      <c r="G9" s="663"/>
      <c r="H9" s="663"/>
      <c r="I9" s="663"/>
      <c r="J9" s="663"/>
      <c r="K9" s="663"/>
      <c r="L9" s="663"/>
      <c r="M9" s="663"/>
      <c r="N9" s="663"/>
      <c r="O9" s="663"/>
      <c r="P9" s="663"/>
      <c r="Q9" s="664"/>
      <c r="R9" s="665">
        <v>367575</v>
      </c>
      <c r="S9" s="666"/>
      <c r="T9" s="666"/>
      <c r="U9" s="666"/>
      <c r="V9" s="666"/>
      <c r="W9" s="666"/>
      <c r="X9" s="666"/>
      <c r="Y9" s="667"/>
      <c r="Z9" s="692">
        <v>0.8</v>
      </c>
      <c r="AA9" s="692"/>
      <c r="AB9" s="692"/>
      <c r="AC9" s="692"/>
      <c r="AD9" s="693">
        <v>367575</v>
      </c>
      <c r="AE9" s="693"/>
      <c r="AF9" s="693"/>
      <c r="AG9" s="693"/>
      <c r="AH9" s="693"/>
      <c r="AI9" s="693"/>
      <c r="AJ9" s="693"/>
      <c r="AK9" s="693"/>
      <c r="AL9" s="668">
        <v>1.5</v>
      </c>
      <c r="AM9" s="669"/>
      <c r="AN9" s="669"/>
      <c r="AO9" s="694"/>
      <c r="AP9" s="662" t="s">
        <v>239</v>
      </c>
      <c r="AQ9" s="663"/>
      <c r="AR9" s="663"/>
      <c r="AS9" s="663"/>
      <c r="AT9" s="663"/>
      <c r="AU9" s="663"/>
      <c r="AV9" s="663"/>
      <c r="AW9" s="663"/>
      <c r="AX9" s="663"/>
      <c r="AY9" s="663"/>
      <c r="AZ9" s="663"/>
      <c r="BA9" s="663"/>
      <c r="BB9" s="663"/>
      <c r="BC9" s="663"/>
      <c r="BD9" s="663"/>
      <c r="BE9" s="663"/>
      <c r="BF9" s="664"/>
      <c r="BG9" s="665">
        <v>12754015</v>
      </c>
      <c r="BH9" s="666"/>
      <c r="BI9" s="666"/>
      <c r="BJ9" s="666"/>
      <c r="BK9" s="666"/>
      <c r="BL9" s="666"/>
      <c r="BM9" s="666"/>
      <c r="BN9" s="667"/>
      <c r="BO9" s="692">
        <v>53.9</v>
      </c>
      <c r="BP9" s="692"/>
      <c r="BQ9" s="692"/>
      <c r="BR9" s="692"/>
      <c r="BS9" s="693" t="s">
        <v>125</v>
      </c>
      <c r="BT9" s="693"/>
      <c r="BU9" s="693"/>
      <c r="BV9" s="693"/>
      <c r="BW9" s="693"/>
      <c r="BX9" s="693"/>
      <c r="BY9" s="693"/>
      <c r="BZ9" s="693"/>
      <c r="CA9" s="693"/>
      <c r="CB9" s="751"/>
      <c r="CD9" s="699" t="s">
        <v>240</v>
      </c>
      <c r="CE9" s="700"/>
      <c r="CF9" s="700"/>
      <c r="CG9" s="700"/>
      <c r="CH9" s="700"/>
      <c r="CI9" s="700"/>
      <c r="CJ9" s="700"/>
      <c r="CK9" s="700"/>
      <c r="CL9" s="700"/>
      <c r="CM9" s="700"/>
      <c r="CN9" s="700"/>
      <c r="CO9" s="700"/>
      <c r="CP9" s="700"/>
      <c r="CQ9" s="701"/>
      <c r="CR9" s="665">
        <v>5012738</v>
      </c>
      <c r="CS9" s="666"/>
      <c r="CT9" s="666"/>
      <c r="CU9" s="666"/>
      <c r="CV9" s="666"/>
      <c r="CW9" s="666"/>
      <c r="CX9" s="666"/>
      <c r="CY9" s="667"/>
      <c r="CZ9" s="692">
        <v>11.3</v>
      </c>
      <c r="DA9" s="692"/>
      <c r="DB9" s="692"/>
      <c r="DC9" s="692"/>
      <c r="DD9" s="671">
        <v>530669</v>
      </c>
      <c r="DE9" s="666"/>
      <c r="DF9" s="666"/>
      <c r="DG9" s="666"/>
      <c r="DH9" s="666"/>
      <c r="DI9" s="666"/>
      <c r="DJ9" s="666"/>
      <c r="DK9" s="666"/>
      <c r="DL9" s="666"/>
      <c r="DM9" s="666"/>
      <c r="DN9" s="666"/>
      <c r="DO9" s="666"/>
      <c r="DP9" s="667"/>
      <c r="DQ9" s="671">
        <v>3180067</v>
      </c>
      <c r="DR9" s="666"/>
      <c r="DS9" s="666"/>
      <c r="DT9" s="666"/>
      <c r="DU9" s="666"/>
      <c r="DV9" s="666"/>
      <c r="DW9" s="666"/>
      <c r="DX9" s="666"/>
      <c r="DY9" s="666"/>
      <c r="DZ9" s="666"/>
      <c r="EA9" s="666"/>
      <c r="EB9" s="666"/>
      <c r="EC9" s="709"/>
    </row>
    <row r="10" spans="2:143" ht="11.25" customHeight="1" x14ac:dyDescent="0.2">
      <c r="B10" s="662" t="s">
        <v>241</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92" t="s">
        <v>125</v>
      </c>
      <c r="AA10" s="692"/>
      <c r="AB10" s="692"/>
      <c r="AC10" s="692"/>
      <c r="AD10" s="693" t="s">
        <v>125</v>
      </c>
      <c r="AE10" s="693"/>
      <c r="AF10" s="693"/>
      <c r="AG10" s="693"/>
      <c r="AH10" s="693"/>
      <c r="AI10" s="693"/>
      <c r="AJ10" s="693"/>
      <c r="AK10" s="693"/>
      <c r="AL10" s="668" t="s">
        <v>125</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321565</v>
      </c>
      <c r="BH10" s="666"/>
      <c r="BI10" s="666"/>
      <c r="BJ10" s="666"/>
      <c r="BK10" s="666"/>
      <c r="BL10" s="666"/>
      <c r="BM10" s="666"/>
      <c r="BN10" s="667"/>
      <c r="BO10" s="692">
        <v>1.4</v>
      </c>
      <c r="BP10" s="692"/>
      <c r="BQ10" s="692"/>
      <c r="BR10" s="692"/>
      <c r="BS10" s="693">
        <v>52959</v>
      </c>
      <c r="BT10" s="693"/>
      <c r="BU10" s="693"/>
      <c r="BV10" s="693"/>
      <c r="BW10" s="693"/>
      <c r="BX10" s="693"/>
      <c r="BY10" s="693"/>
      <c r="BZ10" s="693"/>
      <c r="CA10" s="693"/>
      <c r="CB10" s="751"/>
      <c r="CD10" s="699" t="s">
        <v>243</v>
      </c>
      <c r="CE10" s="700"/>
      <c r="CF10" s="700"/>
      <c r="CG10" s="700"/>
      <c r="CH10" s="700"/>
      <c r="CI10" s="700"/>
      <c r="CJ10" s="700"/>
      <c r="CK10" s="700"/>
      <c r="CL10" s="700"/>
      <c r="CM10" s="700"/>
      <c r="CN10" s="700"/>
      <c r="CO10" s="700"/>
      <c r="CP10" s="700"/>
      <c r="CQ10" s="701"/>
      <c r="CR10" s="665">
        <v>21353</v>
      </c>
      <c r="CS10" s="666"/>
      <c r="CT10" s="666"/>
      <c r="CU10" s="666"/>
      <c r="CV10" s="666"/>
      <c r="CW10" s="666"/>
      <c r="CX10" s="666"/>
      <c r="CY10" s="667"/>
      <c r="CZ10" s="692">
        <v>0</v>
      </c>
      <c r="DA10" s="692"/>
      <c r="DB10" s="692"/>
      <c r="DC10" s="692"/>
      <c r="DD10" s="671" t="s">
        <v>125</v>
      </c>
      <c r="DE10" s="666"/>
      <c r="DF10" s="666"/>
      <c r="DG10" s="666"/>
      <c r="DH10" s="666"/>
      <c r="DI10" s="666"/>
      <c r="DJ10" s="666"/>
      <c r="DK10" s="666"/>
      <c r="DL10" s="666"/>
      <c r="DM10" s="666"/>
      <c r="DN10" s="666"/>
      <c r="DO10" s="666"/>
      <c r="DP10" s="667"/>
      <c r="DQ10" s="671">
        <v>21353</v>
      </c>
      <c r="DR10" s="666"/>
      <c r="DS10" s="666"/>
      <c r="DT10" s="666"/>
      <c r="DU10" s="666"/>
      <c r="DV10" s="666"/>
      <c r="DW10" s="666"/>
      <c r="DX10" s="666"/>
      <c r="DY10" s="666"/>
      <c r="DZ10" s="666"/>
      <c r="EA10" s="666"/>
      <c r="EB10" s="666"/>
      <c r="EC10" s="709"/>
    </row>
    <row r="11" spans="2:143" ht="11.25" customHeight="1" x14ac:dyDescent="0.2">
      <c r="B11" s="662" t="s">
        <v>244</v>
      </c>
      <c r="C11" s="663"/>
      <c r="D11" s="663"/>
      <c r="E11" s="663"/>
      <c r="F11" s="663"/>
      <c r="G11" s="663"/>
      <c r="H11" s="663"/>
      <c r="I11" s="663"/>
      <c r="J11" s="663"/>
      <c r="K11" s="663"/>
      <c r="L11" s="663"/>
      <c r="M11" s="663"/>
      <c r="N11" s="663"/>
      <c r="O11" s="663"/>
      <c r="P11" s="663"/>
      <c r="Q11" s="664"/>
      <c r="R11" s="665">
        <v>1963639</v>
      </c>
      <c r="S11" s="666"/>
      <c r="T11" s="666"/>
      <c r="U11" s="666"/>
      <c r="V11" s="666"/>
      <c r="W11" s="666"/>
      <c r="X11" s="666"/>
      <c r="Y11" s="667"/>
      <c r="Z11" s="668">
        <v>4.0999999999999996</v>
      </c>
      <c r="AA11" s="669"/>
      <c r="AB11" s="669"/>
      <c r="AC11" s="670"/>
      <c r="AD11" s="671">
        <v>1963639</v>
      </c>
      <c r="AE11" s="666"/>
      <c r="AF11" s="666"/>
      <c r="AG11" s="666"/>
      <c r="AH11" s="666"/>
      <c r="AI11" s="666"/>
      <c r="AJ11" s="666"/>
      <c r="AK11" s="667"/>
      <c r="AL11" s="668">
        <v>7.8</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455805</v>
      </c>
      <c r="BH11" s="666"/>
      <c r="BI11" s="666"/>
      <c r="BJ11" s="666"/>
      <c r="BK11" s="666"/>
      <c r="BL11" s="666"/>
      <c r="BM11" s="666"/>
      <c r="BN11" s="667"/>
      <c r="BO11" s="692">
        <v>1.9</v>
      </c>
      <c r="BP11" s="692"/>
      <c r="BQ11" s="692"/>
      <c r="BR11" s="692"/>
      <c r="BS11" s="693">
        <v>89015</v>
      </c>
      <c r="BT11" s="693"/>
      <c r="BU11" s="693"/>
      <c r="BV11" s="693"/>
      <c r="BW11" s="693"/>
      <c r="BX11" s="693"/>
      <c r="BY11" s="693"/>
      <c r="BZ11" s="693"/>
      <c r="CA11" s="693"/>
      <c r="CB11" s="751"/>
      <c r="CD11" s="699" t="s">
        <v>246</v>
      </c>
      <c r="CE11" s="700"/>
      <c r="CF11" s="700"/>
      <c r="CG11" s="700"/>
      <c r="CH11" s="700"/>
      <c r="CI11" s="700"/>
      <c r="CJ11" s="700"/>
      <c r="CK11" s="700"/>
      <c r="CL11" s="700"/>
      <c r="CM11" s="700"/>
      <c r="CN11" s="700"/>
      <c r="CO11" s="700"/>
      <c r="CP11" s="700"/>
      <c r="CQ11" s="701"/>
      <c r="CR11" s="665">
        <v>33161</v>
      </c>
      <c r="CS11" s="666"/>
      <c r="CT11" s="666"/>
      <c r="CU11" s="666"/>
      <c r="CV11" s="666"/>
      <c r="CW11" s="666"/>
      <c r="CX11" s="666"/>
      <c r="CY11" s="667"/>
      <c r="CZ11" s="692">
        <v>0.1</v>
      </c>
      <c r="DA11" s="692"/>
      <c r="DB11" s="692"/>
      <c r="DC11" s="692"/>
      <c r="DD11" s="671" t="s">
        <v>125</v>
      </c>
      <c r="DE11" s="666"/>
      <c r="DF11" s="666"/>
      <c r="DG11" s="666"/>
      <c r="DH11" s="666"/>
      <c r="DI11" s="666"/>
      <c r="DJ11" s="666"/>
      <c r="DK11" s="666"/>
      <c r="DL11" s="666"/>
      <c r="DM11" s="666"/>
      <c r="DN11" s="666"/>
      <c r="DO11" s="666"/>
      <c r="DP11" s="667"/>
      <c r="DQ11" s="671">
        <v>21690</v>
      </c>
      <c r="DR11" s="666"/>
      <c r="DS11" s="666"/>
      <c r="DT11" s="666"/>
      <c r="DU11" s="666"/>
      <c r="DV11" s="666"/>
      <c r="DW11" s="666"/>
      <c r="DX11" s="666"/>
      <c r="DY11" s="666"/>
      <c r="DZ11" s="666"/>
      <c r="EA11" s="666"/>
      <c r="EB11" s="666"/>
      <c r="EC11" s="709"/>
    </row>
    <row r="12" spans="2:143" ht="11.25" customHeight="1" x14ac:dyDescent="0.2">
      <c r="B12" s="662" t="s">
        <v>247</v>
      </c>
      <c r="C12" s="663"/>
      <c r="D12" s="663"/>
      <c r="E12" s="663"/>
      <c r="F12" s="663"/>
      <c r="G12" s="663"/>
      <c r="H12" s="663"/>
      <c r="I12" s="663"/>
      <c r="J12" s="663"/>
      <c r="K12" s="663"/>
      <c r="L12" s="663"/>
      <c r="M12" s="663"/>
      <c r="N12" s="663"/>
      <c r="O12" s="663"/>
      <c r="P12" s="663"/>
      <c r="Q12" s="664"/>
      <c r="R12" s="665">
        <v>3801</v>
      </c>
      <c r="S12" s="666"/>
      <c r="T12" s="666"/>
      <c r="U12" s="666"/>
      <c r="V12" s="666"/>
      <c r="W12" s="666"/>
      <c r="X12" s="666"/>
      <c r="Y12" s="667"/>
      <c r="Z12" s="692">
        <v>0</v>
      </c>
      <c r="AA12" s="692"/>
      <c r="AB12" s="692"/>
      <c r="AC12" s="692"/>
      <c r="AD12" s="693">
        <v>3801</v>
      </c>
      <c r="AE12" s="693"/>
      <c r="AF12" s="693"/>
      <c r="AG12" s="693"/>
      <c r="AH12" s="693"/>
      <c r="AI12" s="693"/>
      <c r="AJ12" s="693"/>
      <c r="AK12" s="693"/>
      <c r="AL12" s="668">
        <v>0</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7634370</v>
      </c>
      <c r="BH12" s="666"/>
      <c r="BI12" s="666"/>
      <c r="BJ12" s="666"/>
      <c r="BK12" s="666"/>
      <c r="BL12" s="666"/>
      <c r="BM12" s="666"/>
      <c r="BN12" s="667"/>
      <c r="BO12" s="692">
        <v>32.299999999999997</v>
      </c>
      <c r="BP12" s="692"/>
      <c r="BQ12" s="692"/>
      <c r="BR12" s="692"/>
      <c r="BS12" s="693" t="s">
        <v>125</v>
      </c>
      <c r="BT12" s="693"/>
      <c r="BU12" s="693"/>
      <c r="BV12" s="693"/>
      <c r="BW12" s="693"/>
      <c r="BX12" s="693"/>
      <c r="BY12" s="693"/>
      <c r="BZ12" s="693"/>
      <c r="CA12" s="693"/>
      <c r="CB12" s="751"/>
      <c r="CD12" s="699" t="s">
        <v>249</v>
      </c>
      <c r="CE12" s="700"/>
      <c r="CF12" s="700"/>
      <c r="CG12" s="700"/>
      <c r="CH12" s="700"/>
      <c r="CI12" s="700"/>
      <c r="CJ12" s="700"/>
      <c r="CK12" s="700"/>
      <c r="CL12" s="700"/>
      <c r="CM12" s="700"/>
      <c r="CN12" s="700"/>
      <c r="CO12" s="700"/>
      <c r="CP12" s="700"/>
      <c r="CQ12" s="701"/>
      <c r="CR12" s="665">
        <v>227952</v>
      </c>
      <c r="CS12" s="666"/>
      <c r="CT12" s="666"/>
      <c r="CU12" s="666"/>
      <c r="CV12" s="666"/>
      <c r="CW12" s="666"/>
      <c r="CX12" s="666"/>
      <c r="CY12" s="667"/>
      <c r="CZ12" s="692">
        <v>0.5</v>
      </c>
      <c r="DA12" s="692"/>
      <c r="DB12" s="692"/>
      <c r="DC12" s="692"/>
      <c r="DD12" s="671" t="s">
        <v>125</v>
      </c>
      <c r="DE12" s="666"/>
      <c r="DF12" s="666"/>
      <c r="DG12" s="666"/>
      <c r="DH12" s="666"/>
      <c r="DI12" s="666"/>
      <c r="DJ12" s="666"/>
      <c r="DK12" s="666"/>
      <c r="DL12" s="666"/>
      <c r="DM12" s="666"/>
      <c r="DN12" s="666"/>
      <c r="DO12" s="666"/>
      <c r="DP12" s="667"/>
      <c r="DQ12" s="671">
        <v>218165</v>
      </c>
      <c r="DR12" s="666"/>
      <c r="DS12" s="666"/>
      <c r="DT12" s="666"/>
      <c r="DU12" s="666"/>
      <c r="DV12" s="666"/>
      <c r="DW12" s="666"/>
      <c r="DX12" s="666"/>
      <c r="DY12" s="666"/>
      <c r="DZ12" s="666"/>
      <c r="EA12" s="666"/>
      <c r="EB12" s="666"/>
      <c r="EC12" s="709"/>
    </row>
    <row r="13" spans="2:143" ht="11.25" customHeight="1" x14ac:dyDescent="0.2">
      <c r="B13" s="662" t="s">
        <v>250</v>
      </c>
      <c r="C13" s="663"/>
      <c r="D13" s="663"/>
      <c r="E13" s="663"/>
      <c r="F13" s="663"/>
      <c r="G13" s="663"/>
      <c r="H13" s="663"/>
      <c r="I13" s="663"/>
      <c r="J13" s="663"/>
      <c r="K13" s="663"/>
      <c r="L13" s="663"/>
      <c r="M13" s="663"/>
      <c r="N13" s="663"/>
      <c r="O13" s="663"/>
      <c r="P13" s="663"/>
      <c r="Q13" s="664"/>
      <c r="R13" s="665" t="s">
        <v>125</v>
      </c>
      <c r="S13" s="666"/>
      <c r="T13" s="666"/>
      <c r="U13" s="666"/>
      <c r="V13" s="666"/>
      <c r="W13" s="666"/>
      <c r="X13" s="666"/>
      <c r="Y13" s="667"/>
      <c r="Z13" s="692" t="s">
        <v>125</v>
      </c>
      <c r="AA13" s="692"/>
      <c r="AB13" s="692"/>
      <c r="AC13" s="692"/>
      <c r="AD13" s="693" t="s">
        <v>125</v>
      </c>
      <c r="AE13" s="693"/>
      <c r="AF13" s="693"/>
      <c r="AG13" s="693"/>
      <c r="AH13" s="693"/>
      <c r="AI13" s="693"/>
      <c r="AJ13" s="693"/>
      <c r="AK13" s="693"/>
      <c r="AL13" s="668" t="s">
        <v>125</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7537299</v>
      </c>
      <c r="BH13" s="666"/>
      <c r="BI13" s="666"/>
      <c r="BJ13" s="666"/>
      <c r="BK13" s="666"/>
      <c r="BL13" s="666"/>
      <c r="BM13" s="666"/>
      <c r="BN13" s="667"/>
      <c r="BO13" s="692">
        <v>31.9</v>
      </c>
      <c r="BP13" s="692"/>
      <c r="BQ13" s="692"/>
      <c r="BR13" s="692"/>
      <c r="BS13" s="693" t="s">
        <v>125</v>
      </c>
      <c r="BT13" s="693"/>
      <c r="BU13" s="693"/>
      <c r="BV13" s="693"/>
      <c r="BW13" s="693"/>
      <c r="BX13" s="693"/>
      <c r="BY13" s="693"/>
      <c r="BZ13" s="693"/>
      <c r="CA13" s="693"/>
      <c r="CB13" s="751"/>
      <c r="CD13" s="699" t="s">
        <v>252</v>
      </c>
      <c r="CE13" s="700"/>
      <c r="CF13" s="700"/>
      <c r="CG13" s="700"/>
      <c r="CH13" s="700"/>
      <c r="CI13" s="700"/>
      <c r="CJ13" s="700"/>
      <c r="CK13" s="700"/>
      <c r="CL13" s="700"/>
      <c r="CM13" s="700"/>
      <c r="CN13" s="700"/>
      <c r="CO13" s="700"/>
      <c r="CP13" s="700"/>
      <c r="CQ13" s="701"/>
      <c r="CR13" s="665">
        <v>5851199</v>
      </c>
      <c r="CS13" s="666"/>
      <c r="CT13" s="666"/>
      <c r="CU13" s="666"/>
      <c r="CV13" s="666"/>
      <c r="CW13" s="666"/>
      <c r="CX13" s="666"/>
      <c r="CY13" s="667"/>
      <c r="CZ13" s="692">
        <v>13.2</v>
      </c>
      <c r="DA13" s="692"/>
      <c r="DB13" s="692"/>
      <c r="DC13" s="692"/>
      <c r="DD13" s="671">
        <v>2748779</v>
      </c>
      <c r="DE13" s="666"/>
      <c r="DF13" s="666"/>
      <c r="DG13" s="666"/>
      <c r="DH13" s="666"/>
      <c r="DI13" s="666"/>
      <c r="DJ13" s="666"/>
      <c r="DK13" s="666"/>
      <c r="DL13" s="666"/>
      <c r="DM13" s="666"/>
      <c r="DN13" s="666"/>
      <c r="DO13" s="666"/>
      <c r="DP13" s="667"/>
      <c r="DQ13" s="671">
        <v>3495413</v>
      </c>
      <c r="DR13" s="666"/>
      <c r="DS13" s="666"/>
      <c r="DT13" s="666"/>
      <c r="DU13" s="666"/>
      <c r="DV13" s="666"/>
      <c r="DW13" s="666"/>
      <c r="DX13" s="666"/>
      <c r="DY13" s="666"/>
      <c r="DZ13" s="666"/>
      <c r="EA13" s="666"/>
      <c r="EB13" s="666"/>
      <c r="EC13" s="709"/>
    </row>
    <row r="14" spans="2:143" ht="11.25" customHeight="1" x14ac:dyDescent="0.2">
      <c r="B14" s="662" t="s">
        <v>253</v>
      </c>
      <c r="C14" s="663"/>
      <c r="D14" s="663"/>
      <c r="E14" s="663"/>
      <c r="F14" s="663"/>
      <c r="G14" s="663"/>
      <c r="H14" s="663"/>
      <c r="I14" s="663"/>
      <c r="J14" s="663"/>
      <c r="K14" s="663"/>
      <c r="L14" s="663"/>
      <c r="M14" s="663"/>
      <c r="N14" s="663"/>
      <c r="O14" s="663"/>
      <c r="P14" s="663"/>
      <c r="Q14" s="664"/>
      <c r="R14" s="665" t="s">
        <v>125</v>
      </c>
      <c r="S14" s="666"/>
      <c r="T14" s="666"/>
      <c r="U14" s="666"/>
      <c r="V14" s="666"/>
      <c r="W14" s="666"/>
      <c r="X14" s="666"/>
      <c r="Y14" s="667"/>
      <c r="Z14" s="692" t="s">
        <v>125</v>
      </c>
      <c r="AA14" s="692"/>
      <c r="AB14" s="692"/>
      <c r="AC14" s="692"/>
      <c r="AD14" s="693" t="s">
        <v>125</v>
      </c>
      <c r="AE14" s="693"/>
      <c r="AF14" s="693"/>
      <c r="AG14" s="693"/>
      <c r="AH14" s="693"/>
      <c r="AI14" s="693"/>
      <c r="AJ14" s="693"/>
      <c r="AK14" s="693"/>
      <c r="AL14" s="668" t="s">
        <v>125</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47898</v>
      </c>
      <c r="BH14" s="666"/>
      <c r="BI14" s="666"/>
      <c r="BJ14" s="666"/>
      <c r="BK14" s="666"/>
      <c r="BL14" s="666"/>
      <c r="BM14" s="666"/>
      <c r="BN14" s="667"/>
      <c r="BO14" s="692">
        <v>0.2</v>
      </c>
      <c r="BP14" s="692"/>
      <c r="BQ14" s="692"/>
      <c r="BR14" s="692"/>
      <c r="BS14" s="693" t="s">
        <v>125</v>
      </c>
      <c r="BT14" s="693"/>
      <c r="BU14" s="693"/>
      <c r="BV14" s="693"/>
      <c r="BW14" s="693"/>
      <c r="BX14" s="693"/>
      <c r="BY14" s="693"/>
      <c r="BZ14" s="693"/>
      <c r="CA14" s="693"/>
      <c r="CB14" s="751"/>
      <c r="CD14" s="699" t="s">
        <v>255</v>
      </c>
      <c r="CE14" s="700"/>
      <c r="CF14" s="700"/>
      <c r="CG14" s="700"/>
      <c r="CH14" s="700"/>
      <c r="CI14" s="700"/>
      <c r="CJ14" s="700"/>
      <c r="CK14" s="700"/>
      <c r="CL14" s="700"/>
      <c r="CM14" s="700"/>
      <c r="CN14" s="700"/>
      <c r="CO14" s="700"/>
      <c r="CP14" s="700"/>
      <c r="CQ14" s="701"/>
      <c r="CR14" s="665">
        <v>1481513</v>
      </c>
      <c r="CS14" s="666"/>
      <c r="CT14" s="666"/>
      <c r="CU14" s="666"/>
      <c r="CV14" s="666"/>
      <c r="CW14" s="666"/>
      <c r="CX14" s="666"/>
      <c r="CY14" s="667"/>
      <c r="CZ14" s="692">
        <v>3.4</v>
      </c>
      <c r="DA14" s="692"/>
      <c r="DB14" s="692"/>
      <c r="DC14" s="692"/>
      <c r="DD14" s="671">
        <v>206842</v>
      </c>
      <c r="DE14" s="666"/>
      <c r="DF14" s="666"/>
      <c r="DG14" s="666"/>
      <c r="DH14" s="666"/>
      <c r="DI14" s="666"/>
      <c r="DJ14" s="666"/>
      <c r="DK14" s="666"/>
      <c r="DL14" s="666"/>
      <c r="DM14" s="666"/>
      <c r="DN14" s="666"/>
      <c r="DO14" s="666"/>
      <c r="DP14" s="667"/>
      <c r="DQ14" s="671">
        <v>1317759</v>
      </c>
      <c r="DR14" s="666"/>
      <c r="DS14" s="666"/>
      <c r="DT14" s="666"/>
      <c r="DU14" s="666"/>
      <c r="DV14" s="666"/>
      <c r="DW14" s="666"/>
      <c r="DX14" s="666"/>
      <c r="DY14" s="666"/>
      <c r="DZ14" s="666"/>
      <c r="EA14" s="666"/>
      <c r="EB14" s="666"/>
      <c r="EC14" s="709"/>
    </row>
    <row r="15" spans="2:143" ht="11.25" customHeight="1" x14ac:dyDescent="0.2">
      <c r="B15" s="662" t="s">
        <v>256</v>
      </c>
      <c r="C15" s="663"/>
      <c r="D15" s="663"/>
      <c r="E15" s="663"/>
      <c r="F15" s="663"/>
      <c r="G15" s="663"/>
      <c r="H15" s="663"/>
      <c r="I15" s="663"/>
      <c r="J15" s="663"/>
      <c r="K15" s="663"/>
      <c r="L15" s="663"/>
      <c r="M15" s="663"/>
      <c r="N15" s="663"/>
      <c r="O15" s="663"/>
      <c r="P15" s="663"/>
      <c r="Q15" s="664"/>
      <c r="R15" s="665" t="s">
        <v>125</v>
      </c>
      <c r="S15" s="666"/>
      <c r="T15" s="666"/>
      <c r="U15" s="666"/>
      <c r="V15" s="666"/>
      <c r="W15" s="666"/>
      <c r="X15" s="666"/>
      <c r="Y15" s="667"/>
      <c r="Z15" s="692" t="s">
        <v>125</v>
      </c>
      <c r="AA15" s="692"/>
      <c r="AB15" s="692"/>
      <c r="AC15" s="692"/>
      <c r="AD15" s="693" t="s">
        <v>125</v>
      </c>
      <c r="AE15" s="693"/>
      <c r="AF15" s="693"/>
      <c r="AG15" s="693"/>
      <c r="AH15" s="693"/>
      <c r="AI15" s="693"/>
      <c r="AJ15" s="693"/>
      <c r="AK15" s="693"/>
      <c r="AL15" s="668" t="s">
        <v>125</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266372</v>
      </c>
      <c r="BH15" s="666"/>
      <c r="BI15" s="666"/>
      <c r="BJ15" s="666"/>
      <c r="BK15" s="666"/>
      <c r="BL15" s="666"/>
      <c r="BM15" s="666"/>
      <c r="BN15" s="667"/>
      <c r="BO15" s="692">
        <v>1.1000000000000001</v>
      </c>
      <c r="BP15" s="692"/>
      <c r="BQ15" s="692"/>
      <c r="BR15" s="692"/>
      <c r="BS15" s="693" t="s">
        <v>125</v>
      </c>
      <c r="BT15" s="693"/>
      <c r="BU15" s="693"/>
      <c r="BV15" s="693"/>
      <c r="BW15" s="693"/>
      <c r="BX15" s="693"/>
      <c r="BY15" s="693"/>
      <c r="BZ15" s="693"/>
      <c r="CA15" s="693"/>
      <c r="CB15" s="751"/>
      <c r="CD15" s="699" t="s">
        <v>258</v>
      </c>
      <c r="CE15" s="700"/>
      <c r="CF15" s="700"/>
      <c r="CG15" s="700"/>
      <c r="CH15" s="700"/>
      <c r="CI15" s="700"/>
      <c r="CJ15" s="700"/>
      <c r="CK15" s="700"/>
      <c r="CL15" s="700"/>
      <c r="CM15" s="700"/>
      <c r="CN15" s="700"/>
      <c r="CO15" s="700"/>
      <c r="CP15" s="700"/>
      <c r="CQ15" s="701"/>
      <c r="CR15" s="665">
        <v>5042795</v>
      </c>
      <c r="CS15" s="666"/>
      <c r="CT15" s="666"/>
      <c r="CU15" s="666"/>
      <c r="CV15" s="666"/>
      <c r="CW15" s="666"/>
      <c r="CX15" s="666"/>
      <c r="CY15" s="667"/>
      <c r="CZ15" s="692">
        <v>11.4</v>
      </c>
      <c r="DA15" s="692"/>
      <c r="DB15" s="692"/>
      <c r="DC15" s="692"/>
      <c r="DD15" s="671">
        <v>1420036</v>
      </c>
      <c r="DE15" s="666"/>
      <c r="DF15" s="666"/>
      <c r="DG15" s="666"/>
      <c r="DH15" s="666"/>
      <c r="DI15" s="666"/>
      <c r="DJ15" s="666"/>
      <c r="DK15" s="666"/>
      <c r="DL15" s="666"/>
      <c r="DM15" s="666"/>
      <c r="DN15" s="666"/>
      <c r="DO15" s="666"/>
      <c r="DP15" s="667"/>
      <c r="DQ15" s="671">
        <v>3222798</v>
      </c>
      <c r="DR15" s="666"/>
      <c r="DS15" s="666"/>
      <c r="DT15" s="666"/>
      <c r="DU15" s="666"/>
      <c r="DV15" s="666"/>
      <c r="DW15" s="666"/>
      <c r="DX15" s="666"/>
      <c r="DY15" s="666"/>
      <c r="DZ15" s="666"/>
      <c r="EA15" s="666"/>
      <c r="EB15" s="666"/>
      <c r="EC15" s="709"/>
    </row>
    <row r="16" spans="2:143" ht="11.25" customHeight="1" x14ac:dyDescent="0.2">
      <c r="B16" s="662" t="s">
        <v>259</v>
      </c>
      <c r="C16" s="663"/>
      <c r="D16" s="663"/>
      <c r="E16" s="663"/>
      <c r="F16" s="663"/>
      <c r="G16" s="663"/>
      <c r="H16" s="663"/>
      <c r="I16" s="663"/>
      <c r="J16" s="663"/>
      <c r="K16" s="663"/>
      <c r="L16" s="663"/>
      <c r="M16" s="663"/>
      <c r="N16" s="663"/>
      <c r="O16" s="663"/>
      <c r="P16" s="663"/>
      <c r="Q16" s="664"/>
      <c r="R16" s="665">
        <v>26404</v>
      </c>
      <c r="S16" s="666"/>
      <c r="T16" s="666"/>
      <c r="U16" s="666"/>
      <c r="V16" s="666"/>
      <c r="W16" s="666"/>
      <c r="X16" s="666"/>
      <c r="Y16" s="667"/>
      <c r="Z16" s="692">
        <v>0.1</v>
      </c>
      <c r="AA16" s="692"/>
      <c r="AB16" s="692"/>
      <c r="AC16" s="692"/>
      <c r="AD16" s="693">
        <v>26404</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125</v>
      </c>
      <c r="BH16" s="666"/>
      <c r="BI16" s="666"/>
      <c r="BJ16" s="666"/>
      <c r="BK16" s="666"/>
      <c r="BL16" s="666"/>
      <c r="BM16" s="666"/>
      <c r="BN16" s="667"/>
      <c r="BO16" s="692" t="s">
        <v>125</v>
      </c>
      <c r="BP16" s="692"/>
      <c r="BQ16" s="692"/>
      <c r="BR16" s="692"/>
      <c r="BS16" s="693" t="s">
        <v>125</v>
      </c>
      <c r="BT16" s="693"/>
      <c r="BU16" s="693"/>
      <c r="BV16" s="693"/>
      <c r="BW16" s="693"/>
      <c r="BX16" s="693"/>
      <c r="BY16" s="693"/>
      <c r="BZ16" s="693"/>
      <c r="CA16" s="693"/>
      <c r="CB16" s="751"/>
      <c r="CD16" s="699" t="s">
        <v>261</v>
      </c>
      <c r="CE16" s="700"/>
      <c r="CF16" s="700"/>
      <c r="CG16" s="700"/>
      <c r="CH16" s="700"/>
      <c r="CI16" s="700"/>
      <c r="CJ16" s="700"/>
      <c r="CK16" s="700"/>
      <c r="CL16" s="700"/>
      <c r="CM16" s="700"/>
      <c r="CN16" s="700"/>
      <c r="CO16" s="700"/>
      <c r="CP16" s="700"/>
      <c r="CQ16" s="701"/>
      <c r="CR16" s="665" t="s">
        <v>125</v>
      </c>
      <c r="CS16" s="666"/>
      <c r="CT16" s="666"/>
      <c r="CU16" s="666"/>
      <c r="CV16" s="666"/>
      <c r="CW16" s="666"/>
      <c r="CX16" s="666"/>
      <c r="CY16" s="667"/>
      <c r="CZ16" s="692" t="s">
        <v>125</v>
      </c>
      <c r="DA16" s="692"/>
      <c r="DB16" s="692"/>
      <c r="DC16" s="692"/>
      <c r="DD16" s="671" t="s">
        <v>125</v>
      </c>
      <c r="DE16" s="666"/>
      <c r="DF16" s="666"/>
      <c r="DG16" s="666"/>
      <c r="DH16" s="666"/>
      <c r="DI16" s="666"/>
      <c r="DJ16" s="666"/>
      <c r="DK16" s="666"/>
      <c r="DL16" s="666"/>
      <c r="DM16" s="666"/>
      <c r="DN16" s="666"/>
      <c r="DO16" s="666"/>
      <c r="DP16" s="667"/>
      <c r="DQ16" s="671" t="s">
        <v>125</v>
      </c>
      <c r="DR16" s="666"/>
      <c r="DS16" s="666"/>
      <c r="DT16" s="666"/>
      <c r="DU16" s="666"/>
      <c r="DV16" s="666"/>
      <c r="DW16" s="666"/>
      <c r="DX16" s="666"/>
      <c r="DY16" s="666"/>
      <c r="DZ16" s="666"/>
      <c r="EA16" s="666"/>
      <c r="EB16" s="666"/>
      <c r="EC16" s="709"/>
    </row>
    <row r="17" spans="2:133" ht="11.25" customHeight="1" x14ac:dyDescent="0.2">
      <c r="B17" s="662" t="s">
        <v>262</v>
      </c>
      <c r="C17" s="663"/>
      <c r="D17" s="663"/>
      <c r="E17" s="663"/>
      <c r="F17" s="663"/>
      <c r="G17" s="663"/>
      <c r="H17" s="663"/>
      <c r="I17" s="663"/>
      <c r="J17" s="663"/>
      <c r="K17" s="663"/>
      <c r="L17" s="663"/>
      <c r="M17" s="663"/>
      <c r="N17" s="663"/>
      <c r="O17" s="663"/>
      <c r="P17" s="663"/>
      <c r="Q17" s="664"/>
      <c r="R17" s="665">
        <v>102656</v>
      </c>
      <c r="S17" s="666"/>
      <c r="T17" s="666"/>
      <c r="U17" s="666"/>
      <c r="V17" s="666"/>
      <c r="W17" s="666"/>
      <c r="X17" s="666"/>
      <c r="Y17" s="667"/>
      <c r="Z17" s="692">
        <v>0.2</v>
      </c>
      <c r="AA17" s="692"/>
      <c r="AB17" s="692"/>
      <c r="AC17" s="692"/>
      <c r="AD17" s="693">
        <v>102656</v>
      </c>
      <c r="AE17" s="693"/>
      <c r="AF17" s="693"/>
      <c r="AG17" s="693"/>
      <c r="AH17" s="693"/>
      <c r="AI17" s="693"/>
      <c r="AJ17" s="693"/>
      <c r="AK17" s="693"/>
      <c r="AL17" s="668">
        <v>0.4</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125</v>
      </c>
      <c r="BH17" s="666"/>
      <c r="BI17" s="666"/>
      <c r="BJ17" s="666"/>
      <c r="BK17" s="666"/>
      <c r="BL17" s="666"/>
      <c r="BM17" s="666"/>
      <c r="BN17" s="667"/>
      <c r="BO17" s="692" t="s">
        <v>125</v>
      </c>
      <c r="BP17" s="692"/>
      <c r="BQ17" s="692"/>
      <c r="BR17" s="692"/>
      <c r="BS17" s="693" t="s">
        <v>125</v>
      </c>
      <c r="BT17" s="693"/>
      <c r="BU17" s="693"/>
      <c r="BV17" s="693"/>
      <c r="BW17" s="693"/>
      <c r="BX17" s="693"/>
      <c r="BY17" s="693"/>
      <c r="BZ17" s="693"/>
      <c r="CA17" s="693"/>
      <c r="CB17" s="751"/>
      <c r="CD17" s="699" t="s">
        <v>264</v>
      </c>
      <c r="CE17" s="700"/>
      <c r="CF17" s="700"/>
      <c r="CG17" s="700"/>
      <c r="CH17" s="700"/>
      <c r="CI17" s="700"/>
      <c r="CJ17" s="700"/>
      <c r="CK17" s="700"/>
      <c r="CL17" s="700"/>
      <c r="CM17" s="700"/>
      <c r="CN17" s="700"/>
      <c r="CO17" s="700"/>
      <c r="CP17" s="700"/>
      <c r="CQ17" s="701"/>
      <c r="CR17" s="665">
        <v>3952980</v>
      </c>
      <c r="CS17" s="666"/>
      <c r="CT17" s="666"/>
      <c r="CU17" s="666"/>
      <c r="CV17" s="666"/>
      <c r="CW17" s="666"/>
      <c r="CX17" s="666"/>
      <c r="CY17" s="667"/>
      <c r="CZ17" s="692">
        <v>8.9</v>
      </c>
      <c r="DA17" s="692"/>
      <c r="DB17" s="692"/>
      <c r="DC17" s="692"/>
      <c r="DD17" s="671" t="s">
        <v>125</v>
      </c>
      <c r="DE17" s="666"/>
      <c r="DF17" s="666"/>
      <c r="DG17" s="666"/>
      <c r="DH17" s="666"/>
      <c r="DI17" s="666"/>
      <c r="DJ17" s="666"/>
      <c r="DK17" s="666"/>
      <c r="DL17" s="666"/>
      <c r="DM17" s="666"/>
      <c r="DN17" s="666"/>
      <c r="DO17" s="666"/>
      <c r="DP17" s="667"/>
      <c r="DQ17" s="671">
        <v>3610800</v>
      </c>
      <c r="DR17" s="666"/>
      <c r="DS17" s="666"/>
      <c r="DT17" s="666"/>
      <c r="DU17" s="666"/>
      <c r="DV17" s="666"/>
      <c r="DW17" s="666"/>
      <c r="DX17" s="666"/>
      <c r="DY17" s="666"/>
      <c r="DZ17" s="666"/>
      <c r="EA17" s="666"/>
      <c r="EB17" s="666"/>
      <c r="EC17" s="709"/>
    </row>
    <row r="18" spans="2:133" ht="11.25" customHeight="1" x14ac:dyDescent="0.2">
      <c r="B18" s="662" t="s">
        <v>265</v>
      </c>
      <c r="C18" s="663"/>
      <c r="D18" s="663"/>
      <c r="E18" s="663"/>
      <c r="F18" s="663"/>
      <c r="G18" s="663"/>
      <c r="H18" s="663"/>
      <c r="I18" s="663"/>
      <c r="J18" s="663"/>
      <c r="K18" s="663"/>
      <c r="L18" s="663"/>
      <c r="M18" s="663"/>
      <c r="N18" s="663"/>
      <c r="O18" s="663"/>
      <c r="P18" s="663"/>
      <c r="Q18" s="664"/>
      <c r="R18" s="665">
        <v>161507</v>
      </c>
      <c r="S18" s="666"/>
      <c r="T18" s="666"/>
      <c r="U18" s="666"/>
      <c r="V18" s="666"/>
      <c r="W18" s="666"/>
      <c r="X18" s="666"/>
      <c r="Y18" s="667"/>
      <c r="Z18" s="692">
        <v>0.3</v>
      </c>
      <c r="AA18" s="692"/>
      <c r="AB18" s="692"/>
      <c r="AC18" s="692"/>
      <c r="AD18" s="693">
        <v>145716</v>
      </c>
      <c r="AE18" s="693"/>
      <c r="AF18" s="693"/>
      <c r="AG18" s="693"/>
      <c r="AH18" s="693"/>
      <c r="AI18" s="693"/>
      <c r="AJ18" s="693"/>
      <c r="AK18" s="693"/>
      <c r="AL18" s="668">
        <v>0.60000002384185791</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125</v>
      </c>
      <c r="BH18" s="666"/>
      <c r="BI18" s="666"/>
      <c r="BJ18" s="666"/>
      <c r="BK18" s="666"/>
      <c r="BL18" s="666"/>
      <c r="BM18" s="666"/>
      <c r="BN18" s="667"/>
      <c r="BO18" s="692" t="s">
        <v>125</v>
      </c>
      <c r="BP18" s="692"/>
      <c r="BQ18" s="692"/>
      <c r="BR18" s="692"/>
      <c r="BS18" s="693" t="s">
        <v>125</v>
      </c>
      <c r="BT18" s="693"/>
      <c r="BU18" s="693"/>
      <c r="BV18" s="693"/>
      <c r="BW18" s="693"/>
      <c r="BX18" s="693"/>
      <c r="BY18" s="693"/>
      <c r="BZ18" s="693"/>
      <c r="CA18" s="693"/>
      <c r="CB18" s="751"/>
      <c r="CD18" s="699" t="s">
        <v>267</v>
      </c>
      <c r="CE18" s="700"/>
      <c r="CF18" s="700"/>
      <c r="CG18" s="700"/>
      <c r="CH18" s="700"/>
      <c r="CI18" s="700"/>
      <c r="CJ18" s="700"/>
      <c r="CK18" s="700"/>
      <c r="CL18" s="700"/>
      <c r="CM18" s="700"/>
      <c r="CN18" s="700"/>
      <c r="CO18" s="700"/>
      <c r="CP18" s="700"/>
      <c r="CQ18" s="701"/>
      <c r="CR18" s="665" t="s">
        <v>125</v>
      </c>
      <c r="CS18" s="666"/>
      <c r="CT18" s="666"/>
      <c r="CU18" s="666"/>
      <c r="CV18" s="666"/>
      <c r="CW18" s="666"/>
      <c r="CX18" s="666"/>
      <c r="CY18" s="667"/>
      <c r="CZ18" s="692" t="s">
        <v>125</v>
      </c>
      <c r="DA18" s="692"/>
      <c r="DB18" s="692"/>
      <c r="DC18" s="692"/>
      <c r="DD18" s="671" t="s">
        <v>125</v>
      </c>
      <c r="DE18" s="666"/>
      <c r="DF18" s="666"/>
      <c r="DG18" s="666"/>
      <c r="DH18" s="666"/>
      <c r="DI18" s="666"/>
      <c r="DJ18" s="666"/>
      <c r="DK18" s="666"/>
      <c r="DL18" s="666"/>
      <c r="DM18" s="666"/>
      <c r="DN18" s="666"/>
      <c r="DO18" s="666"/>
      <c r="DP18" s="667"/>
      <c r="DQ18" s="671" t="s">
        <v>125</v>
      </c>
      <c r="DR18" s="666"/>
      <c r="DS18" s="666"/>
      <c r="DT18" s="666"/>
      <c r="DU18" s="666"/>
      <c r="DV18" s="666"/>
      <c r="DW18" s="666"/>
      <c r="DX18" s="666"/>
      <c r="DY18" s="666"/>
      <c r="DZ18" s="666"/>
      <c r="EA18" s="666"/>
      <c r="EB18" s="666"/>
      <c r="EC18" s="709"/>
    </row>
    <row r="19" spans="2:133" ht="11.25" customHeight="1" x14ac:dyDescent="0.2">
      <c r="B19" s="662" t="s">
        <v>268</v>
      </c>
      <c r="C19" s="663"/>
      <c r="D19" s="663"/>
      <c r="E19" s="663"/>
      <c r="F19" s="663"/>
      <c r="G19" s="663"/>
      <c r="H19" s="663"/>
      <c r="I19" s="663"/>
      <c r="J19" s="663"/>
      <c r="K19" s="663"/>
      <c r="L19" s="663"/>
      <c r="M19" s="663"/>
      <c r="N19" s="663"/>
      <c r="O19" s="663"/>
      <c r="P19" s="663"/>
      <c r="Q19" s="664"/>
      <c r="R19" s="665">
        <v>39643</v>
      </c>
      <c r="S19" s="666"/>
      <c r="T19" s="666"/>
      <c r="U19" s="666"/>
      <c r="V19" s="666"/>
      <c r="W19" s="666"/>
      <c r="X19" s="666"/>
      <c r="Y19" s="667"/>
      <c r="Z19" s="692">
        <v>0.1</v>
      </c>
      <c r="AA19" s="692"/>
      <c r="AB19" s="692"/>
      <c r="AC19" s="692"/>
      <c r="AD19" s="693">
        <v>39643</v>
      </c>
      <c r="AE19" s="693"/>
      <c r="AF19" s="693"/>
      <c r="AG19" s="693"/>
      <c r="AH19" s="693"/>
      <c r="AI19" s="693"/>
      <c r="AJ19" s="693"/>
      <c r="AK19" s="693"/>
      <c r="AL19" s="668">
        <v>0.2</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1996706</v>
      </c>
      <c r="BH19" s="666"/>
      <c r="BI19" s="666"/>
      <c r="BJ19" s="666"/>
      <c r="BK19" s="666"/>
      <c r="BL19" s="666"/>
      <c r="BM19" s="666"/>
      <c r="BN19" s="667"/>
      <c r="BO19" s="692">
        <v>8.4</v>
      </c>
      <c r="BP19" s="692"/>
      <c r="BQ19" s="692"/>
      <c r="BR19" s="692"/>
      <c r="BS19" s="693" t="s">
        <v>125</v>
      </c>
      <c r="BT19" s="693"/>
      <c r="BU19" s="693"/>
      <c r="BV19" s="693"/>
      <c r="BW19" s="693"/>
      <c r="BX19" s="693"/>
      <c r="BY19" s="693"/>
      <c r="BZ19" s="693"/>
      <c r="CA19" s="693"/>
      <c r="CB19" s="751"/>
      <c r="CD19" s="699" t="s">
        <v>270</v>
      </c>
      <c r="CE19" s="700"/>
      <c r="CF19" s="700"/>
      <c r="CG19" s="700"/>
      <c r="CH19" s="700"/>
      <c r="CI19" s="700"/>
      <c r="CJ19" s="700"/>
      <c r="CK19" s="700"/>
      <c r="CL19" s="700"/>
      <c r="CM19" s="700"/>
      <c r="CN19" s="700"/>
      <c r="CO19" s="700"/>
      <c r="CP19" s="700"/>
      <c r="CQ19" s="701"/>
      <c r="CR19" s="665" t="s">
        <v>125</v>
      </c>
      <c r="CS19" s="666"/>
      <c r="CT19" s="666"/>
      <c r="CU19" s="666"/>
      <c r="CV19" s="666"/>
      <c r="CW19" s="666"/>
      <c r="CX19" s="666"/>
      <c r="CY19" s="667"/>
      <c r="CZ19" s="692" t="s">
        <v>125</v>
      </c>
      <c r="DA19" s="692"/>
      <c r="DB19" s="692"/>
      <c r="DC19" s="692"/>
      <c r="DD19" s="671" t="s">
        <v>125</v>
      </c>
      <c r="DE19" s="666"/>
      <c r="DF19" s="666"/>
      <c r="DG19" s="666"/>
      <c r="DH19" s="666"/>
      <c r="DI19" s="666"/>
      <c r="DJ19" s="666"/>
      <c r="DK19" s="666"/>
      <c r="DL19" s="666"/>
      <c r="DM19" s="666"/>
      <c r="DN19" s="666"/>
      <c r="DO19" s="666"/>
      <c r="DP19" s="667"/>
      <c r="DQ19" s="671" t="s">
        <v>125</v>
      </c>
      <c r="DR19" s="666"/>
      <c r="DS19" s="666"/>
      <c r="DT19" s="666"/>
      <c r="DU19" s="666"/>
      <c r="DV19" s="666"/>
      <c r="DW19" s="666"/>
      <c r="DX19" s="666"/>
      <c r="DY19" s="666"/>
      <c r="DZ19" s="666"/>
      <c r="EA19" s="666"/>
      <c r="EB19" s="666"/>
      <c r="EC19" s="709"/>
    </row>
    <row r="20" spans="2:133" ht="11.25" customHeight="1" x14ac:dyDescent="0.2">
      <c r="B20" s="662" t="s">
        <v>271</v>
      </c>
      <c r="C20" s="663"/>
      <c r="D20" s="663"/>
      <c r="E20" s="663"/>
      <c r="F20" s="663"/>
      <c r="G20" s="663"/>
      <c r="H20" s="663"/>
      <c r="I20" s="663"/>
      <c r="J20" s="663"/>
      <c r="K20" s="663"/>
      <c r="L20" s="663"/>
      <c r="M20" s="663"/>
      <c r="N20" s="663"/>
      <c r="O20" s="663"/>
      <c r="P20" s="663"/>
      <c r="Q20" s="664"/>
      <c r="R20" s="665">
        <v>7361</v>
      </c>
      <c r="S20" s="666"/>
      <c r="T20" s="666"/>
      <c r="U20" s="666"/>
      <c r="V20" s="666"/>
      <c r="W20" s="666"/>
      <c r="X20" s="666"/>
      <c r="Y20" s="667"/>
      <c r="Z20" s="692">
        <v>0</v>
      </c>
      <c r="AA20" s="692"/>
      <c r="AB20" s="692"/>
      <c r="AC20" s="692"/>
      <c r="AD20" s="693">
        <v>7361</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1996706</v>
      </c>
      <c r="BH20" s="666"/>
      <c r="BI20" s="666"/>
      <c r="BJ20" s="666"/>
      <c r="BK20" s="666"/>
      <c r="BL20" s="666"/>
      <c r="BM20" s="666"/>
      <c r="BN20" s="667"/>
      <c r="BO20" s="692">
        <v>8.4</v>
      </c>
      <c r="BP20" s="692"/>
      <c r="BQ20" s="692"/>
      <c r="BR20" s="692"/>
      <c r="BS20" s="693" t="s">
        <v>125</v>
      </c>
      <c r="BT20" s="693"/>
      <c r="BU20" s="693"/>
      <c r="BV20" s="693"/>
      <c r="BW20" s="693"/>
      <c r="BX20" s="693"/>
      <c r="BY20" s="693"/>
      <c r="BZ20" s="693"/>
      <c r="CA20" s="693"/>
      <c r="CB20" s="751"/>
      <c r="CD20" s="699" t="s">
        <v>273</v>
      </c>
      <c r="CE20" s="700"/>
      <c r="CF20" s="700"/>
      <c r="CG20" s="700"/>
      <c r="CH20" s="700"/>
      <c r="CI20" s="700"/>
      <c r="CJ20" s="700"/>
      <c r="CK20" s="700"/>
      <c r="CL20" s="700"/>
      <c r="CM20" s="700"/>
      <c r="CN20" s="700"/>
      <c r="CO20" s="700"/>
      <c r="CP20" s="700"/>
      <c r="CQ20" s="701"/>
      <c r="CR20" s="665">
        <v>44187138</v>
      </c>
      <c r="CS20" s="666"/>
      <c r="CT20" s="666"/>
      <c r="CU20" s="666"/>
      <c r="CV20" s="666"/>
      <c r="CW20" s="666"/>
      <c r="CX20" s="666"/>
      <c r="CY20" s="667"/>
      <c r="CZ20" s="692">
        <v>100</v>
      </c>
      <c r="DA20" s="692"/>
      <c r="DB20" s="692"/>
      <c r="DC20" s="692"/>
      <c r="DD20" s="671">
        <v>6019939</v>
      </c>
      <c r="DE20" s="666"/>
      <c r="DF20" s="666"/>
      <c r="DG20" s="666"/>
      <c r="DH20" s="666"/>
      <c r="DI20" s="666"/>
      <c r="DJ20" s="666"/>
      <c r="DK20" s="666"/>
      <c r="DL20" s="666"/>
      <c r="DM20" s="666"/>
      <c r="DN20" s="666"/>
      <c r="DO20" s="666"/>
      <c r="DP20" s="667"/>
      <c r="DQ20" s="671">
        <v>27701704</v>
      </c>
      <c r="DR20" s="666"/>
      <c r="DS20" s="666"/>
      <c r="DT20" s="666"/>
      <c r="DU20" s="666"/>
      <c r="DV20" s="666"/>
      <c r="DW20" s="666"/>
      <c r="DX20" s="666"/>
      <c r="DY20" s="666"/>
      <c r="DZ20" s="666"/>
      <c r="EA20" s="666"/>
      <c r="EB20" s="666"/>
      <c r="EC20" s="709"/>
    </row>
    <row r="21" spans="2:133" ht="11.25" customHeight="1" x14ac:dyDescent="0.2">
      <c r="B21" s="662" t="s">
        <v>274</v>
      </c>
      <c r="C21" s="663"/>
      <c r="D21" s="663"/>
      <c r="E21" s="663"/>
      <c r="F21" s="663"/>
      <c r="G21" s="663"/>
      <c r="H21" s="663"/>
      <c r="I21" s="663"/>
      <c r="J21" s="663"/>
      <c r="K21" s="663"/>
      <c r="L21" s="663"/>
      <c r="M21" s="663"/>
      <c r="N21" s="663"/>
      <c r="O21" s="663"/>
      <c r="P21" s="663"/>
      <c r="Q21" s="664"/>
      <c r="R21" s="665">
        <v>736</v>
      </c>
      <c r="S21" s="666"/>
      <c r="T21" s="666"/>
      <c r="U21" s="666"/>
      <c r="V21" s="666"/>
      <c r="W21" s="666"/>
      <c r="X21" s="666"/>
      <c r="Y21" s="667"/>
      <c r="Z21" s="692">
        <v>0</v>
      </c>
      <c r="AA21" s="692"/>
      <c r="AB21" s="692"/>
      <c r="AC21" s="692"/>
      <c r="AD21" s="693">
        <v>736</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22726</v>
      </c>
      <c r="BH21" s="666"/>
      <c r="BI21" s="666"/>
      <c r="BJ21" s="666"/>
      <c r="BK21" s="666"/>
      <c r="BL21" s="666"/>
      <c r="BM21" s="666"/>
      <c r="BN21" s="667"/>
      <c r="BO21" s="692">
        <v>0.1</v>
      </c>
      <c r="BP21" s="692"/>
      <c r="BQ21" s="692"/>
      <c r="BR21" s="692"/>
      <c r="BS21" s="693" t="s">
        <v>125</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276</v>
      </c>
      <c r="C22" s="729"/>
      <c r="D22" s="729"/>
      <c r="E22" s="729"/>
      <c r="F22" s="729"/>
      <c r="G22" s="729"/>
      <c r="H22" s="729"/>
      <c r="I22" s="729"/>
      <c r="J22" s="729"/>
      <c r="K22" s="729"/>
      <c r="L22" s="729"/>
      <c r="M22" s="729"/>
      <c r="N22" s="729"/>
      <c r="O22" s="729"/>
      <c r="P22" s="729"/>
      <c r="Q22" s="730"/>
      <c r="R22" s="665">
        <v>113767</v>
      </c>
      <c r="S22" s="666"/>
      <c r="T22" s="666"/>
      <c r="U22" s="666"/>
      <c r="V22" s="666"/>
      <c r="W22" s="666"/>
      <c r="X22" s="666"/>
      <c r="Y22" s="667"/>
      <c r="Z22" s="692">
        <v>0.2</v>
      </c>
      <c r="AA22" s="692"/>
      <c r="AB22" s="692"/>
      <c r="AC22" s="692"/>
      <c r="AD22" s="693">
        <v>97976</v>
      </c>
      <c r="AE22" s="693"/>
      <c r="AF22" s="693"/>
      <c r="AG22" s="693"/>
      <c r="AH22" s="693"/>
      <c r="AI22" s="693"/>
      <c r="AJ22" s="693"/>
      <c r="AK22" s="693"/>
      <c r="AL22" s="668">
        <v>0.40000000596046448</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v>74769</v>
      </c>
      <c r="BH22" s="666"/>
      <c r="BI22" s="666"/>
      <c r="BJ22" s="666"/>
      <c r="BK22" s="666"/>
      <c r="BL22" s="666"/>
      <c r="BM22" s="666"/>
      <c r="BN22" s="667"/>
      <c r="BO22" s="692">
        <v>0.3</v>
      </c>
      <c r="BP22" s="692"/>
      <c r="BQ22" s="692"/>
      <c r="BR22" s="692"/>
      <c r="BS22" s="693" t="s">
        <v>125</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279</v>
      </c>
      <c r="C23" s="663"/>
      <c r="D23" s="663"/>
      <c r="E23" s="663"/>
      <c r="F23" s="663"/>
      <c r="G23" s="663"/>
      <c r="H23" s="663"/>
      <c r="I23" s="663"/>
      <c r="J23" s="663"/>
      <c r="K23" s="663"/>
      <c r="L23" s="663"/>
      <c r="M23" s="663"/>
      <c r="N23" s="663"/>
      <c r="O23" s="663"/>
      <c r="P23" s="663"/>
      <c r="Q23" s="664"/>
      <c r="R23" s="665">
        <v>840018</v>
      </c>
      <c r="S23" s="666"/>
      <c r="T23" s="666"/>
      <c r="U23" s="666"/>
      <c r="V23" s="666"/>
      <c r="W23" s="666"/>
      <c r="X23" s="666"/>
      <c r="Y23" s="667"/>
      <c r="Z23" s="692">
        <v>1.7</v>
      </c>
      <c r="AA23" s="692"/>
      <c r="AB23" s="692"/>
      <c r="AC23" s="692"/>
      <c r="AD23" s="693" t="s">
        <v>125</v>
      </c>
      <c r="AE23" s="693"/>
      <c r="AF23" s="693"/>
      <c r="AG23" s="693"/>
      <c r="AH23" s="693"/>
      <c r="AI23" s="693"/>
      <c r="AJ23" s="693"/>
      <c r="AK23" s="693"/>
      <c r="AL23" s="668" t="s">
        <v>125</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v>1899211</v>
      </c>
      <c r="BH23" s="666"/>
      <c r="BI23" s="666"/>
      <c r="BJ23" s="666"/>
      <c r="BK23" s="666"/>
      <c r="BL23" s="666"/>
      <c r="BM23" s="666"/>
      <c r="BN23" s="667"/>
      <c r="BO23" s="692">
        <v>8</v>
      </c>
      <c r="BP23" s="692"/>
      <c r="BQ23" s="692"/>
      <c r="BR23" s="692"/>
      <c r="BS23" s="693" t="s">
        <v>125</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2">
      <c r="B24" s="662" t="s">
        <v>286</v>
      </c>
      <c r="C24" s="663"/>
      <c r="D24" s="663"/>
      <c r="E24" s="663"/>
      <c r="F24" s="663"/>
      <c r="G24" s="663"/>
      <c r="H24" s="663"/>
      <c r="I24" s="663"/>
      <c r="J24" s="663"/>
      <c r="K24" s="663"/>
      <c r="L24" s="663"/>
      <c r="M24" s="663"/>
      <c r="N24" s="663"/>
      <c r="O24" s="663"/>
      <c r="P24" s="663"/>
      <c r="Q24" s="664"/>
      <c r="R24" s="665" t="s">
        <v>125</v>
      </c>
      <c r="S24" s="666"/>
      <c r="T24" s="666"/>
      <c r="U24" s="666"/>
      <c r="V24" s="666"/>
      <c r="W24" s="666"/>
      <c r="X24" s="666"/>
      <c r="Y24" s="667"/>
      <c r="Z24" s="692" t="s">
        <v>125</v>
      </c>
      <c r="AA24" s="692"/>
      <c r="AB24" s="692"/>
      <c r="AC24" s="692"/>
      <c r="AD24" s="693" t="s">
        <v>125</v>
      </c>
      <c r="AE24" s="693"/>
      <c r="AF24" s="693"/>
      <c r="AG24" s="693"/>
      <c r="AH24" s="693"/>
      <c r="AI24" s="693"/>
      <c r="AJ24" s="693"/>
      <c r="AK24" s="693"/>
      <c r="AL24" s="668" t="s">
        <v>125</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125</v>
      </c>
      <c r="BH24" s="666"/>
      <c r="BI24" s="666"/>
      <c r="BJ24" s="666"/>
      <c r="BK24" s="666"/>
      <c r="BL24" s="666"/>
      <c r="BM24" s="666"/>
      <c r="BN24" s="667"/>
      <c r="BO24" s="692" t="s">
        <v>125</v>
      </c>
      <c r="BP24" s="692"/>
      <c r="BQ24" s="692"/>
      <c r="BR24" s="692"/>
      <c r="BS24" s="693" t="s">
        <v>125</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21892183</v>
      </c>
      <c r="CS24" s="719"/>
      <c r="CT24" s="719"/>
      <c r="CU24" s="719"/>
      <c r="CV24" s="719"/>
      <c r="CW24" s="719"/>
      <c r="CX24" s="719"/>
      <c r="CY24" s="762"/>
      <c r="CZ24" s="763">
        <v>49.5</v>
      </c>
      <c r="DA24" s="738"/>
      <c r="DB24" s="738"/>
      <c r="DC24" s="766"/>
      <c r="DD24" s="761">
        <v>13954382</v>
      </c>
      <c r="DE24" s="719"/>
      <c r="DF24" s="719"/>
      <c r="DG24" s="719"/>
      <c r="DH24" s="719"/>
      <c r="DI24" s="719"/>
      <c r="DJ24" s="719"/>
      <c r="DK24" s="762"/>
      <c r="DL24" s="761">
        <v>13805738</v>
      </c>
      <c r="DM24" s="719"/>
      <c r="DN24" s="719"/>
      <c r="DO24" s="719"/>
      <c r="DP24" s="719"/>
      <c r="DQ24" s="719"/>
      <c r="DR24" s="719"/>
      <c r="DS24" s="719"/>
      <c r="DT24" s="719"/>
      <c r="DU24" s="719"/>
      <c r="DV24" s="762"/>
      <c r="DW24" s="763">
        <v>54.7</v>
      </c>
      <c r="DX24" s="738"/>
      <c r="DY24" s="738"/>
      <c r="DZ24" s="738"/>
      <c r="EA24" s="738"/>
      <c r="EB24" s="738"/>
      <c r="EC24" s="764"/>
    </row>
    <row r="25" spans="2:133" ht="11.25" customHeight="1" x14ac:dyDescent="0.2">
      <c r="B25" s="662" t="s">
        <v>289</v>
      </c>
      <c r="C25" s="663"/>
      <c r="D25" s="663"/>
      <c r="E25" s="663"/>
      <c r="F25" s="663"/>
      <c r="G25" s="663"/>
      <c r="H25" s="663"/>
      <c r="I25" s="663"/>
      <c r="J25" s="663"/>
      <c r="K25" s="663"/>
      <c r="L25" s="663"/>
      <c r="M25" s="663"/>
      <c r="N25" s="663"/>
      <c r="O25" s="663"/>
      <c r="P25" s="663"/>
      <c r="Q25" s="664"/>
      <c r="R25" s="665">
        <v>840018</v>
      </c>
      <c r="S25" s="666"/>
      <c r="T25" s="666"/>
      <c r="U25" s="666"/>
      <c r="V25" s="666"/>
      <c r="W25" s="666"/>
      <c r="X25" s="666"/>
      <c r="Y25" s="667"/>
      <c r="Z25" s="692">
        <v>1.7</v>
      </c>
      <c r="AA25" s="692"/>
      <c r="AB25" s="692"/>
      <c r="AC25" s="692"/>
      <c r="AD25" s="693" t="s">
        <v>125</v>
      </c>
      <c r="AE25" s="693"/>
      <c r="AF25" s="693"/>
      <c r="AG25" s="693"/>
      <c r="AH25" s="693"/>
      <c r="AI25" s="693"/>
      <c r="AJ25" s="693"/>
      <c r="AK25" s="693"/>
      <c r="AL25" s="668" t="s">
        <v>125</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125</v>
      </c>
      <c r="BH25" s="666"/>
      <c r="BI25" s="666"/>
      <c r="BJ25" s="666"/>
      <c r="BK25" s="666"/>
      <c r="BL25" s="666"/>
      <c r="BM25" s="666"/>
      <c r="BN25" s="667"/>
      <c r="BO25" s="692" t="s">
        <v>125</v>
      </c>
      <c r="BP25" s="692"/>
      <c r="BQ25" s="692"/>
      <c r="BR25" s="692"/>
      <c r="BS25" s="693" t="s">
        <v>125</v>
      </c>
      <c r="BT25" s="693"/>
      <c r="BU25" s="693"/>
      <c r="BV25" s="693"/>
      <c r="BW25" s="693"/>
      <c r="BX25" s="693"/>
      <c r="BY25" s="693"/>
      <c r="BZ25" s="693"/>
      <c r="CA25" s="693"/>
      <c r="CB25" s="751"/>
      <c r="CD25" s="699" t="s">
        <v>291</v>
      </c>
      <c r="CE25" s="700"/>
      <c r="CF25" s="700"/>
      <c r="CG25" s="700"/>
      <c r="CH25" s="700"/>
      <c r="CI25" s="700"/>
      <c r="CJ25" s="700"/>
      <c r="CK25" s="700"/>
      <c r="CL25" s="700"/>
      <c r="CM25" s="700"/>
      <c r="CN25" s="700"/>
      <c r="CO25" s="700"/>
      <c r="CP25" s="700"/>
      <c r="CQ25" s="701"/>
      <c r="CR25" s="665">
        <v>8635502</v>
      </c>
      <c r="CS25" s="676"/>
      <c r="CT25" s="676"/>
      <c r="CU25" s="676"/>
      <c r="CV25" s="676"/>
      <c r="CW25" s="676"/>
      <c r="CX25" s="676"/>
      <c r="CY25" s="677"/>
      <c r="CZ25" s="668">
        <v>19.5</v>
      </c>
      <c r="DA25" s="678"/>
      <c r="DB25" s="678"/>
      <c r="DC25" s="679"/>
      <c r="DD25" s="671">
        <v>8061909</v>
      </c>
      <c r="DE25" s="676"/>
      <c r="DF25" s="676"/>
      <c r="DG25" s="676"/>
      <c r="DH25" s="676"/>
      <c r="DI25" s="676"/>
      <c r="DJ25" s="676"/>
      <c r="DK25" s="677"/>
      <c r="DL25" s="671">
        <v>7948992</v>
      </c>
      <c r="DM25" s="676"/>
      <c r="DN25" s="676"/>
      <c r="DO25" s="676"/>
      <c r="DP25" s="676"/>
      <c r="DQ25" s="676"/>
      <c r="DR25" s="676"/>
      <c r="DS25" s="676"/>
      <c r="DT25" s="676"/>
      <c r="DU25" s="676"/>
      <c r="DV25" s="677"/>
      <c r="DW25" s="668">
        <v>31.5</v>
      </c>
      <c r="DX25" s="678"/>
      <c r="DY25" s="678"/>
      <c r="DZ25" s="678"/>
      <c r="EA25" s="678"/>
      <c r="EB25" s="678"/>
      <c r="EC25" s="710"/>
    </row>
    <row r="26" spans="2:133" ht="11.25" customHeight="1" x14ac:dyDescent="0.2">
      <c r="B26" s="662" t="s">
        <v>292</v>
      </c>
      <c r="C26" s="663"/>
      <c r="D26" s="663"/>
      <c r="E26" s="663"/>
      <c r="F26" s="663"/>
      <c r="G26" s="663"/>
      <c r="H26" s="663"/>
      <c r="I26" s="663"/>
      <c r="J26" s="663"/>
      <c r="K26" s="663"/>
      <c r="L26" s="663"/>
      <c r="M26" s="663"/>
      <c r="N26" s="663"/>
      <c r="O26" s="663"/>
      <c r="P26" s="663"/>
      <c r="Q26" s="664"/>
      <c r="R26" s="665" t="s">
        <v>125</v>
      </c>
      <c r="S26" s="666"/>
      <c r="T26" s="666"/>
      <c r="U26" s="666"/>
      <c r="V26" s="666"/>
      <c r="W26" s="666"/>
      <c r="X26" s="666"/>
      <c r="Y26" s="667"/>
      <c r="Z26" s="692" t="s">
        <v>125</v>
      </c>
      <c r="AA26" s="692"/>
      <c r="AB26" s="692"/>
      <c r="AC26" s="692"/>
      <c r="AD26" s="693" t="s">
        <v>125</v>
      </c>
      <c r="AE26" s="693"/>
      <c r="AF26" s="693"/>
      <c r="AG26" s="693"/>
      <c r="AH26" s="693"/>
      <c r="AI26" s="693"/>
      <c r="AJ26" s="693"/>
      <c r="AK26" s="693"/>
      <c r="AL26" s="668" t="s">
        <v>125</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125</v>
      </c>
      <c r="BH26" s="666"/>
      <c r="BI26" s="666"/>
      <c r="BJ26" s="666"/>
      <c r="BK26" s="666"/>
      <c r="BL26" s="666"/>
      <c r="BM26" s="666"/>
      <c r="BN26" s="667"/>
      <c r="BO26" s="692" t="s">
        <v>125</v>
      </c>
      <c r="BP26" s="692"/>
      <c r="BQ26" s="692"/>
      <c r="BR26" s="692"/>
      <c r="BS26" s="693" t="s">
        <v>125</v>
      </c>
      <c r="BT26" s="693"/>
      <c r="BU26" s="693"/>
      <c r="BV26" s="693"/>
      <c r="BW26" s="693"/>
      <c r="BX26" s="693"/>
      <c r="BY26" s="693"/>
      <c r="BZ26" s="693"/>
      <c r="CA26" s="693"/>
      <c r="CB26" s="751"/>
      <c r="CD26" s="699" t="s">
        <v>294</v>
      </c>
      <c r="CE26" s="700"/>
      <c r="CF26" s="700"/>
      <c r="CG26" s="700"/>
      <c r="CH26" s="700"/>
      <c r="CI26" s="700"/>
      <c r="CJ26" s="700"/>
      <c r="CK26" s="700"/>
      <c r="CL26" s="700"/>
      <c r="CM26" s="700"/>
      <c r="CN26" s="700"/>
      <c r="CO26" s="700"/>
      <c r="CP26" s="700"/>
      <c r="CQ26" s="701"/>
      <c r="CR26" s="665">
        <v>4887809</v>
      </c>
      <c r="CS26" s="666"/>
      <c r="CT26" s="666"/>
      <c r="CU26" s="666"/>
      <c r="CV26" s="666"/>
      <c r="CW26" s="666"/>
      <c r="CX26" s="666"/>
      <c r="CY26" s="667"/>
      <c r="CZ26" s="668">
        <v>11.1</v>
      </c>
      <c r="DA26" s="678"/>
      <c r="DB26" s="678"/>
      <c r="DC26" s="679"/>
      <c r="DD26" s="671">
        <v>4605026</v>
      </c>
      <c r="DE26" s="666"/>
      <c r="DF26" s="666"/>
      <c r="DG26" s="666"/>
      <c r="DH26" s="666"/>
      <c r="DI26" s="666"/>
      <c r="DJ26" s="666"/>
      <c r="DK26" s="667"/>
      <c r="DL26" s="671" t="s">
        <v>125</v>
      </c>
      <c r="DM26" s="666"/>
      <c r="DN26" s="666"/>
      <c r="DO26" s="666"/>
      <c r="DP26" s="666"/>
      <c r="DQ26" s="666"/>
      <c r="DR26" s="666"/>
      <c r="DS26" s="666"/>
      <c r="DT26" s="666"/>
      <c r="DU26" s="666"/>
      <c r="DV26" s="667"/>
      <c r="DW26" s="668" t="s">
        <v>125</v>
      </c>
      <c r="DX26" s="678"/>
      <c r="DY26" s="678"/>
      <c r="DZ26" s="678"/>
      <c r="EA26" s="678"/>
      <c r="EB26" s="678"/>
      <c r="EC26" s="710"/>
    </row>
    <row r="27" spans="2:133" ht="11.25" customHeight="1" x14ac:dyDescent="0.2">
      <c r="B27" s="662" t="s">
        <v>295</v>
      </c>
      <c r="C27" s="663"/>
      <c r="D27" s="663"/>
      <c r="E27" s="663"/>
      <c r="F27" s="663"/>
      <c r="G27" s="663"/>
      <c r="H27" s="663"/>
      <c r="I27" s="663"/>
      <c r="J27" s="663"/>
      <c r="K27" s="663"/>
      <c r="L27" s="663"/>
      <c r="M27" s="663"/>
      <c r="N27" s="663"/>
      <c r="O27" s="663"/>
      <c r="P27" s="663"/>
      <c r="Q27" s="664"/>
      <c r="R27" s="665">
        <v>27633770</v>
      </c>
      <c r="S27" s="666"/>
      <c r="T27" s="666"/>
      <c r="U27" s="666"/>
      <c r="V27" s="666"/>
      <c r="W27" s="666"/>
      <c r="X27" s="666"/>
      <c r="Y27" s="667"/>
      <c r="Z27" s="692">
        <v>57.4</v>
      </c>
      <c r="AA27" s="692"/>
      <c r="AB27" s="692"/>
      <c r="AC27" s="692"/>
      <c r="AD27" s="693">
        <v>24878750</v>
      </c>
      <c r="AE27" s="693"/>
      <c r="AF27" s="693"/>
      <c r="AG27" s="693"/>
      <c r="AH27" s="693"/>
      <c r="AI27" s="693"/>
      <c r="AJ27" s="693"/>
      <c r="AK27" s="693"/>
      <c r="AL27" s="668">
        <v>98.599998474121094</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23642738</v>
      </c>
      <c r="BH27" s="666"/>
      <c r="BI27" s="666"/>
      <c r="BJ27" s="666"/>
      <c r="BK27" s="666"/>
      <c r="BL27" s="666"/>
      <c r="BM27" s="666"/>
      <c r="BN27" s="667"/>
      <c r="BO27" s="692">
        <v>100</v>
      </c>
      <c r="BP27" s="692"/>
      <c r="BQ27" s="692"/>
      <c r="BR27" s="692"/>
      <c r="BS27" s="693">
        <v>141974</v>
      </c>
      <c r="BT27" s="693"/>
      <c r="BU27" s="693"/>
      <c r="BV27" s="693"/>
      <c r="BW27" s="693"/>
      <c r="BX27" s="693"/>
      <c r="BY27" s="693"/>
      <c r="BZ27" s="693"/>
      <c r="CA27" s="693"/>
      <c r="CB27" s="751"/>
      <c r="CD27" s="699" t="s">
        <v>297</v>
      </c>
      <c r="CE27" s="700"/>
      <c r="CF27" s="700"/>
      <c r="CG27" s="700"/>
      <c r="CH27" s="700"/>
      <c r="CI27" s="700"/>
      <c r="CJ27" s="700"/>
      <c r="CK27" s="700"/>
      <c r="CL27" s="700"/>
      <c r="CM27" s="700"/>
      <c r="CN27" s="700"/>
      <c r="CO27" s="700"/>
      <c r="CP27" s="700"/>
      <c r="CQ27" s="701"/>
      <c r="CR27" s="665">
        <v>9303702</v>
      </c>
      <c r="CS27" s="676"/>
      <c r="CT27" s="676"/>
      <c r="CU27" s="676"/>
      <c r="CV27" s="676"/>
      <c r="CW27" s="676"/>
      <c r="CX27" s="676"/>
      <c r="CY27" s="677"/>
      <c r="CZ27" s="668">
        <v>21.1</v>
      </c>
      <c r="DA27" s="678"/>
      <c r="DB27" s="678"/>
      <c r="DC27" s="679"/>
      <c r="DD27" s="671">
        <v>2281674</v>
      </c>
      <c r="DE27" s="676"/>
      <c r="DF27" s="676"/>
      <c r="DG27" s="676"/>
      <c r="DH27" s="676"/>
      <c r="DI27" s="676"/>
      <c r="DJ27" s="676"/>
      <c r="DK27" s="677"/>
      <c r="DL27" s="671">
        <v>2245947</v>
      </c>
      <c r="DM27" s="676"/>
      <c r="DN27" s="676"/>
      <c r="DO27" s="676"/>
      <c r="DP27" s="676"/>
      <c r="DQ27" s="676"/>
      <c r="DR27" s="676"/>
      <c r="DS27" s="676"/>
      <c r="DT27" s="676"/>
      <c r="DU27" s="676"/>
      <c r="DV27" s="677"/>
      <c r="DW27" s="668">
        <v>8.9</v>
      </c>
      <c r="DX27" s="678"/>
      <c r="DY27" s="678"/>
      <c r="DZ27" s="678"/>
      <c r="EA27" s="678"/>
      <c r="EB27" s="678"/>
      <c r="EC27" s="710"/>
    </row>
    <row r="28" spans="2:133" ht="11.25" customHeight="1" x14ac:dyDescent="0.2">
      <c r="B28" s="662" t="s">
        <v>298</v>
      </c>
      <c r="C28" s="663"/>
      <c r="D28" s="663"/>
      <c r="E28" s="663"/>
      <c r="F28" s="663"/>
      <c r="G28" s="663"/>
      <c r="H28" s="663"/>
      <c r="I28" s="663"/>
      <c r="J28" s="663"/>
      <c r="K28" s="663"/>
      <c r="L28" s="663"/>
      <c r="M28" s="663"/>
      <c r="N28" s="663"/>
      <c r="O28" s="663"/>
      <c r="P28" s="663"/>
      <c r="Q28" s="664"/>
      <c r="R28" s="665">
        <v>13389</v>
      </c>
      <c r="S28" s="666"/>
      <c r="T28" s="666"/>
      <c r="U28" s="666"/>
      <c r="V28" s="666"/>
      <c r="W28" s="666"/>
      <c r="X28" s="666"/>
      <c r="Y28" s="667"/>
      <c r="Z28" s="692">
        <v>0</v>
      </c>
      <c r="AA28" s="692"/>
      <c r="AB28" s="692"/>
      <c r="AC28" s="692"/>
      <c r="AD28" s="693">
        <v>13389</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299</v>
      </c>
      <c r="CE28" s="700"/>
      <c r="CF28" s="700"/>
      <c r="CG28" s="700"/>
      <c r="CH28" s="700"/>
      <c r="CI28" s="700"/>
      <c r="CJ28" s="700"/>
      <c r="CK28" s="700"/>
      <c r="CL28" s="700"/>
      <c r="CM28" s="700"/>
      <c r="CN28" s="700"/>
      <c r="CO28" s="700"/>
      <c r="CP28" s="700"/>
      <c r="CQ28" s="701"/>
      <c r="CR28" s="665">
        <v>3952979</v>
      </c>
      <c r="CS28" s="666"/>
      <c r="CT28" s="666"/>
      <c r="CU28" s="666"/>
      <c r="CV28" s="666"/>
      <c r="CW28" s="666"/>
      <c r="CX28" s="666"/>
      <c r="CY28" s="667"/>
      <c r="CZ28" s="668">
        <v>8.9</v>
      </c>
      <c r="DA28" s="678"/>
      <c r="DB28" s="678"/>
      <c r="DC28" s="679"/>
      <c r="DD28" s="671">
        <v>3610799</v>
      </c>
      <c r="DE28" s="666"/>
      <c r="DF28" s="666"/>
      <c r="DG28" s="666"/>
      <c r="DH28" s="666"/>
      <c r="DI28" s="666"/>
      <c r="DJ28" s="666"/>
      <c r="DK28" s="667"/>
      <c r="DL28" s="671">
        <v>3610799</v>
      </c>
      <c r="DM28" s="666"/>
      <c r="DN28" s="666"/>
      <c r="DO28" s="666"/>
      <c r="DP28" s="666"/>
      <c r="DQ28" s="666"/>
      <c r="DR28" s="666"/>
      <c r="DS28" s="666"/>
      <c r="DT28" s="666"/>
      <c r="DU28" s="666"/>
      <c r="DV28" s="667"/>
      <c r="DW28" s="668">
        <v>14.3</v>
      </c>
      <c r="DX28" s="678"/>
      <c r="DY28" s="678"/>
      <c r="DZ28" s="678"/>
      <c r="EA28" s="678"/>
      <c r="EB28" s="678"/>
      <c r="EC28" s="710"/>
    </row>
    <row r="29" spans="2:133" ht="11.25" customHeight="1" x14ac:dyDescent="0.2">
      <c r="B29" s="662" t="s">
        <v>300</v>
      </c>
      <c r="C29" s="663"/>
      <c r="D29" s="663"/>
      <c r="E29" s="663"/>
      <c r="F29" s="663"/>
      <c r="G29" s="663"/>
      <c r="H29" s="663"/>
      <c r="I29" s="663"/>
      <c r="J29" s="663"/>
      <c r="K29" s="663"/>
      <c r="L29" s="663"/>
      <c r="M29" s="663"/>
      <c r="N29" s="663"/>
      <c r="O29" s="663"/>
      <c r="P29" s="663"/>
      <c r="Q29" s="664"/>
      <c r="R29" s="665">
        <v>187539</v>
      </c>
      <c r="S29" s="666"/>
      <c r="T29" s="666"/>
      <c r="U29" s="666"/>
      <c r="V29" s="666"/>
      <c r="W29" s="666"/>
      <c r="X29" s="666"/>
      <c r="Y29" s="667"/>
      <c r="Z29" s="692">
        <v>0.4</v>
      </c>
      <c r="AA29" s="692"/>
      <c r="AB29" s="692"/>
      <c r="AC29" s="692"/>
      <c r="AD29" s="693" t="s">
        <v>125</v>
      </c>
      <c r="AE29" s="693"/>
      <c r="AF29" s="693"/>
      <c r="AG29" s="693"/>
      <c r="AH29" s="693"/>
      <c r="AI29" s="693"/>
      <c r="AJ29" s="693"/>
      <c r="AK29" s="693"/>
      <c r="AL29" s="668" t="s">
        <v>125</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699" t="s">
        <v>69</v>
      </c>
      <c r="CG29" s="700"/>
      <c r="CH29" s="700"/>
      <c r="CI29" s="700"/>
      <c r="CJ29" s="700"/>
      <c r="CK29" s="700"/>
      <c r="CL29" s="700"/>
      <c r="CM29" s="700"/>
      <c r="CN29" s="700"/>
      <c r="CO29" s="700"/>
      <c r="CP29" s="700"/>
      <c r="CQ29" s="701"/>
      <c r="CR29" s="665">
        <v>3952972</v>
      </c>
      <c r="CS29" s="676"/>
      <c r="CT29" s="676"/>
      <c r="CU29" s="676"/>
      <c r="CV29" s="676"/>
      <c r="CW29" s="676"/>
      <c r="CX29" s="676"/>
      <c r="CY29" s="677"/>
      <c r="CZ29" s="668">
        <v>8.9</v>
      </c>
      <c r="DA29" s="678"/>
      <c r="DB29" s="678"/>
      <c r="DC29" s="679"/>
      <c r="DD29" s="671">
        <v>3610792</v>
      </c>
      <c r="DE29" s="676"/>
      <c r="DF29" s="676"/>
      <c r="DG29" s="676"/>
      <c r="DH29" s="676"/>
      <c r="DI29" s="676"/>
      <c r="DJ29" s="676"/>
      <c r="DK29" s="677"/>
      <c r="DL29" s="671">
        <v>3610792</v>
      </c>
      <c r="DM29" s="676"/>
      <c r="DN29" s="676"/>
      <c r="DO29" s="676"/>
      <c r="DP29" s="676"/>
      <c r="DQ29" s="676"/>
      <c r="DR29" s="676"/>
      <c r="DS29" s="676"/>
      <c r="DT29" s="676"/>
      <c r="DU29" s="676"/>
      <c r="DV29" s="677"/>
      <c r="DW29" s="668">
        <v>14.3</v>
      </c>
      <c r="DX29" s="678"/>
      <c r="DY29" s="678"/>
      <c r="DZ29" s="678"/>
      <c r="EA29" s="678"/>
      <c r="EB29" s="678"/>
      <c r="EC29" s="710"/>
    </row>
    <row r="30" spans="2:133" ht="11.25" customHeight="1" x14ac:dyDescent="0.2">
      <c r="B30" s="662" t="s">
        <v>302</v>
      </c>
      <c r="C30" s="663"/>
      <c r="D30" s="663"/>
      <c r="E30" s="663"/>
      <c r="F30" s="663"/>
      <c r="G30" s="663"/>
      <c r="H30" s="663"/>
      <c r="I30" s="663"/>
      <c r="J30" s="663"/>
      <c r="K30" s="663"/>
      <c r="L30" s="663"/>
      <c r="M30" s="663"/>
      <c r="N30" s="663"/>
      <c r="O30" s="663"/>
      <c r="P30" s="663"/>
      <c r="Q30" s="664"/>
      <c r="R30" s="665">
        <v>1384211</v>
      </c>
      <c r="S30" s="666"/>
      <c r="T30" s="666"/>
      <c r="U30" s="666"/>
      <c r="V30" s="666"/>
      <c r="W30" s="666"/>
      <c r="X30" s="666"/>
      <c r="Y30" s="667"/>
      <c r="Z30" s="692">
        <v>2.9</v>
      </c>
      <c r="AA30" s="692"/>
      <c r="AB30" s="692"/>
      <c r="AC30" s="692"/>
      <c r="AD30" s="693">
        <v>207653</v>
      </c>
      <c r="AE30" s="693"/>
      <c r="AF30" s="693"/>
      <c r="AG30" s="693"/>
      <c r="AH30" s="693"/>
      <c r="AI30" s="693"/>
      <c r="AJ30" s="693"/>
      <c r="AK30" s="693"/>
      <c r="AL30" s="668">
        <v>0.8</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9" t="s">
        <v>305</v>
      </c>
      <c r="CG30" s="700"/>
      <c r="CH30" s="700"/>
      <c r="CI30" s="700"/>
      <c r="CJ30" s="700"/>
      <c r="CK30" s="700"/>
      <c r="CL30" s="700"/>
      <c r="CM30" s="700"/>
      <c r="CN30" s="700"/>
      <c r="CO30" s="700"/>
      <c r="CP30" s="700"/>
      <c r="CQ30" s="701"/>
      <c r="CR30" s="665">
        <v>3618158</v>
      </c>
      <c r="CS30" s="666"/>
      <c r="CT30" s="666"/>
      <c r="CU30" s="666"/>
      <c r="CV30" s="666"/>
      <c r="CW30" s="666"/>
      <c r="CX30" s="666"/>
      <c r="CY30" s="667"/>
      <c r="CZ30" s="668">
        <v>8.1999999999999993</v>
      </c>
      <c r="DA30" s="678"/>
      <c r="DB30" s="678"/>
      <c r="DC30" s="679"/>
      <c r="DD30" s="671">
        <v>3320224</v>
      </c>
      <c r="DE30" s="666"/>
      <c r="DF30" s="666"/>
      <c r="DG30" s="666"/>
      <c r="DH30" s="666"/>
      <c r="DI30" s="666"/>
      <c r="DJ30" s="666"/>
      <c r="DK30" s="667"/>
      <c r="DL30" s="671">
        <v>3320224</v>
      </c>
      <c r="DM30" s="666"/>
      <c r="DN30" s="666"/>
      <c r="DO30" s="666"/>
      <c r="DP30" s="666"/>
      <c r="DQ30" s="666"/>
      <c r="DR30" s="666"/>
      <c r="DS30" s="666"/>
      <c r="DT30" s="666"/>
      <c r="DU30" s="666"/>
      <c r="DV30" s="667"/>
      <c r="DW30" s="668">
        <v>13.2</v>
      </c>
      <c r="DX30" s="678"/>
      <c r="DY30" s="678"/>
      <c r="DZ30" s="678"/>
      <c r="EA30" s="678"/>
      <c r="EB30" s="678"/>
      <c r="EC30" s="710"/>
    </row>
    <row r="31" spans="2:133" ht="11.25" customHeight="1" x14ac:dyDescent="0.2">
      <c r="B31" s="662" t="s">
        <v>306</v>
      </c>
      <c r="C31" s="663"/>
      <c r="D31" s="663"/>
      <c r="E31" s="663"/>
      <c r="F31" s="663"/>
      <c r="G31" s="663"/>
      <c r="H31" s="663"/>
      <c r="I31" s="663"/>
      <c r="J31" s="663"/>
      <c r="K31" s="663"/>
      <c r="L31" s="663"/>
      <c r="M31" s="663"/>
      <c r="N31" s="663"/>
      <c r="O31" s="663"/>
      <c r="P31" s="663"/>
      <c r="Q31" s="664"/>
      <c r="R31" s="665">
        <v>187147</v>
      </c>
      <c r="S31" s="666"/>
      <c r="T31" s="666"/>
      <c r="U31" s="666"/>
      <c r="V31" s="666"/>
      <c r="W31" s="666"/>
      <c r="X31" s="666"/>
      <c r="Y31" s="667"/>
      <c r="Z31" s="692">
        <v>0.4</v>
      </c>
      <c r="AA31" s="692"/>
      <c r="AB31" s="692"/>
      <c r="AC31" s="692"/>
      <c r="AD31" s="693" t="s">
        <v>125</v>
      </c>
      <c r="AE31" s="693"/>
      <c r="AF31" s="693"/>
      <c r="AG31" s="693"/>
      <c r="AH31" s="693"/>
      <c r="AI31" s="693"/>
      <c r="AJ31" s="693"/>
      <c r="AK31" s="693"/>
      <c r="AL31" s="668" t="s">
        <v>125</v>
      </c>
      <c r="AM31" s="669"/>
      <c r="AN31" s="669"/>
      <c r="AO31" s="694"/>
      <c r="AP31" s="740" t="s">
        <v>307</v>
      </c>
      <c r="AQ31" s="741"/>
      <c r="AR31" s="741"/>
      <c r="AS31" s="741"/>
      <c r="AT31" s="746" t="s">
        <v>308</v>
      </c>
      <c r="AU31" s="361"/>
      <c r="AV31" s="361"/>
      <c r="AW31" s="361"/>
      <c r="AX31" s="733" t="s">
        <v>185</v>
      </c>
      <c r="AY31" s="734"/>
      <c r="AZ31" s="734"/>
      <c r="BA31" s="734"/>
      <c r="BB31" s="734"/>
      <c r="BC31" s="734"/>
      <c r="BD31" s="734"/>
      <c r="BE31" s="734"/>
      <c r="BF31" s="735"/>
      <c r="BG31" s="736">
        <v>99.5</v>
      </c>
      <c r="BH31" s="737"/>
      <c r="BI31" s="737"/>
      <c r="BJ31" s="737"/>
      <c r="BK31" s="737"/>
      <c r="BL31" s="737"/>
      <c r="BM31" s="738">
        <v>96.7</v>
      </c>
      <c r="BN31" s="737"/>
      <c r="BO31" s="737"/>
      <c r="BP31" s="737"/>
      <c r="BQ31" s="739"/>
      <c r="BR31" s="736">
        <v>98.9</v>
      </c>
      <c r="BS31" s="737"/>
      <c r="BT31" s="737"/>
      <c r="BU31" s="737"/>
      <c r="BV31" s="737"/>
      <c r="BW31" s="737"/>
      <c r="BX31" s="738">
        <v>96.2</v>
      </c>
      <c r="BY31" s="737"/>
      <c r="BZ31" s="737"/>
      <c r="CA31" s="737"/>
      <c r="CB31" s="739"/>
      <c r="CD31" s="754"/>
      <c r="CE31" s="755"/>
      <c r="CF31" s="699" t="s">
        <v>309</v>
      </c>
      <c r="CG31" s="700"/>
      <c r="CH31" s="700"/>
      <c r="CI31" s="700"/>
      <c r="CJ31" s="700"/>
      <c r="CK31" s="700"/>
      <c r="CL31" s="700"/>
      <c r="CM31" s="700"/>
      <c r="CN31" s="700"/>
      <c r="CO31" s="700"/>
      <c r="CP31" s="700"/>
      <c r="CQ31" s="701"/>
      <c r="CR31" s="665">
        <v>334814</v>
      </c>
      <c r="CS31" s="676"/>
      <c r="CT31" s="676"/>
      <c r="CU31" s="676"/>
      <c r="CV31" s="676"/>
      <c r="CW31" s="676"/>
      <c r="CX31" s="676"/>
      <c r="CY31" s="677"/>
      <c r="CZ31" s="668">
        <v>0.8</v>
      </c>
      <c r="DA31" s="678"/>
      <c r="DB31" s="678"/>
      <c r="DC31" s="679"/>
      <c r="DD31" s="671">
        <v>290568</v>
      </c>
      <c r="DE31" s="676"/>
      <c r="DF31" s="676"/>
      <c r="DG31" s="676"/>
      <c r="DH31" s="676"/>
      <c r="DI31" s="676"/>
      <c r="DJ31" s="676"/>
      <c r="DK31" s="677"/>
      <c r="DL31" s="671">
        <v>290568</v>
      </c>
      <c r="DM31" s="676"/>
      <c r="DN31" s="676"/>
      <c r="DO31" s="676"/>
      <c r="DP31" s="676"/>
      <c r="DQ31" s="676"/>
      <c r="DR31" s="676"/>
      <c r="DS31" s="676"/>
      <c r="DT31" s="676"/>
      <c r="DU31" s="676"/>
      <c r="DV31" s="677"/>
      <c r="DW31" s="668">
        <v>1.2</v>
      </c>
      <c r="DX31" s="678"/>
      <c r="DY31" s="678"/>
      <c r="DZ31" s="678"/>
      <c r="EA31" s="678"/>
      <c r="EB31" s="678"/>
      <c r="EC31" s="710"/>
    </row>
    <row r="32" spans="2:133" ht="11.25" customHeight="1" x14ac:dyDescent="0.2">
      <c r="B32" s="662" t="s">
        <v>310</v>
      </c>
      <c r="C32" s="663"/>
      <c r="D32" s="663"/>
      <c r="E32" s="663"/>
      <c r="F32" s="663"/>
      <c r="G32" s="663"/>
      <c r="H32" s="663"/>
      <c r="I32" s="663"/>
      <c r="J32" s="663"/>
      <c r="K32" s="663"/>
      <c r="L32" s="663"/>
      <c r="M32" s="663"/>
      <c r="N32" s="663"/>
      <c r="O32" s="663"/>
      <c r="P32" s="663"/>
      <c r="Q32" s="664"/>
      <c r="R32" s="665">
        <v>9133740</v>
      </c>
      <c r="S32" s="666"/>
      <c r="T32" s="666"/>
      <c r="U32" s="666"/>
      <c r="V32" s="666"/>
      <c r="W32" s="666"/>
      <c r="X32" s="666"/>
      <c r="Y32" s="667"/>
      <c r="Z32" s="692">
        <v>19</v>
      </c>
      <c r="AA32" s="692"/>
      <c r="AB32" s="692"/>
      <c r="AC32" s="692"/>
      <c r="AD32" s="693" t="s">
        <v>125</v>
      </c>
      <c r="AE32" s="693"/>
      <c r="AF32" s="693"/>
      <c r="AG32" s="693"/>
      <c r="AH32" s="693"/>
      <c r="AI32" s="693"/>
      <c r="AJ32" s="693"/>
      <c r="AK32" s="693"/>
      <c r="AL32" s="668" t="s">
        <v>125</v>
      </c>
      <c r="AM32" s="669"/>
      <c r="AN32" s="669"/>
      <c r="AO32" s="694"/>
      <c r="AP32" s="742"/>
      <c r="AQ32" s="743"/>
      <c r="AR32" s="743"/>
      <c r="AS32" s="743"/>
      <c r="AT32" s="747"/>
      <c r="AU32" s="362" t="s">
        <v>311</v>
      </c>
      <c r="AV32" s="362"/>
      <c r="AW32" s="362"/>
      <c r="AX32" s="662" t="s">
        <v>312</v>
      </c>
      <c r="AY32" s="663"/>
      <c r="AZ32" s="663"/>
      <c r="BA32" s="663"/>
      <c r="BB32" s="663"/>
      <c r="BC32" s="663"/>
      <c r="BD32" s="663"/>
      <c r="BE32" s="663"/>
      <c r="BF32" s="664"/>
      <c r="BG32" s="731">
        <v>99.5</v>
      </c>
      <c r="BH32" s="676"/>
      <c r="BI32" s="676"/>
      <c r="BJ32" s="676"/>
      <c r="BK32" s="676"/>
      <c r="BL32" s="676"/>
      <c r="BM32" s="669">
        <v>95.3</v>
      </c>
      <c r="BN32" s="732"/>
      <c r="BO32" s="732"/>
      <c r="BP32" s="732"/>
      <c r="BQ32" s="708"/>
      <c r="BR32" s="731">
        <v>99.3</v>
      </c>
      <c r="BS32" s="676"/>
      <c r="BT32" s="676"/>
      <c r="BU32" s="676"/>
      <c r="BV32" s="676"/>
      <c r="BW32" s="676"/>
      <c r="BX32" s="669">
        <v>95</v>
      </c>
      <c r="BY32" s="732"/>
      <c r="BZ32" s="732"/>
      <c r="CA32" s="732"/>
      <c r="CB32" s="708"/>
      <c r="CD32" s="756"/>
      <c r="CE32" s="757"/>
      <c r="CF32" s="699" t="s">
        <v>313</v>
      </c>
      <c r="CG32" s="700"/>
      <c r="CH32" s="700"/>
      <c r="CI32" s="700"/>
      <c r="CJ32" s="700"/>
      <c r="CK32" s="700"/>
      <c r="CL32" s="700"/>
      <c r="CM32" s="700"/>
      <c r="CN32" s="700"/>
      <c r="CO32" s="700"/>
      <c r="CP32" s="700"/>
      <c r="CQ32" s="701"/>
      <c r="CR32" s="665">
        <v>7</v>
      </c>
      <c r="CS32" s="666"/>
      <c r="CT32" s="666"/>
      <c r="CU32" s="666"/>
      <c r="CV32" s="666"/>
      <c r="CW32" s="666"/>
      <c r="CX32" s="666"/>
      <c r="CY32" s="667"/>
      <c r="CZ32" s="668">
        <v>0</v>
      </c>
      <c r="DA32" s="678"/>
      <c r="DB32" s="678"/>
      <c r="DC32" s="679"/>
      <c r="DD32" s="671">
        <v>7</v>
      </c>
      <c r="DE32" s="666"/>
      <c r="DF32" s="666"/>
      <c r="DG32" s="666"/>
      <c r="DH32" s="666"/>
      <c r="DI32" s="666"/>
      <c r="DJ32" s="666"/>
      <c r="DK32" s="667"/>
      <c r="DL32" s="671">
        <v>7</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314</v>
      </c>
      <c r="C33" s="729"/>
      <c r="D33" s="729"/>
      <c r="E33" s="729"/>
      <c r="F33" s="729"/>
      <c r="G33" s="729"/>
      <c r="H33" s="729"/>
      <c r="I33" s="729"/>
      <c r="J33" s="729"/>
      <c r="K33" s="729"/>
      <c r="L33" s="729"/>
      <c r="M33" s="729"/>
      <c r="N33" s="729"/>
      <c r="O33" s="729"/>
      <c r="P33" s="729"/>
      <c r="Q33" s="730"/>
      <c r="R33" s="665" t="s">
        <v>125</v>
      </c>
      <c r="S33" s="666"/>
      <c r="T33" s="666"/>
      <c r="U33" s="666"/>
      <c r="V33" s="666"/>
      <c r="W33" s="666"/>
      <c r="X33" s="666"/>
      <c r="Y33" s="667"/>
      <c r="Z33" s="692" t="s">
        <v>125</v>
      </c>
      <c r="AA33" s="692"/>
      <c r="AB33" s="692"/>
      <c r="AC33" s="692"/>
      <c r="AD33" s="693" t="s">
        <v>125</v>
      </c>
      <c r="AE33" s="693"/>
      <c r="AF33" s="693"/>
      <c r="AG33" s="693"/>
      <c r="AH33" s="693"/>
      <c r="AI33" s="693"/>
      <c r="AJ33" s="693"/>
      <c r="AK33" s="693"/>
      <c r="AL33" s="668" t="s">
        <v>125</v>
      </c>
      <c r="AM33" s="669"/>
      <c r="AN33" s="669"/>
      <c r="AO33" s="694"/>
      <c r="AP33" s="744"/>
      <c r="AQ33" s="745"/>
      <c r="AR33" s="745"/>
      <c r="AS33" s="745"/>
      <c r="AT33" s="748"/>
      <c r="AU33" s="363"/>
      <c r="AV33" s="363"/>
      <c r="AW33" s="363"/>
      <c r="AX33" s="642" t="s">
        <v>315</v>
      </c>
      <c r="AY33" s="643"/>
      <c r="AZ33" s="643"/>
      <c r="BA33" s="643"/>
      <c r="BB33" s="643"/>
      <c r="BC33" s="643"/>
      <c r="BD33" s="643"/>
      <c r="BE33" s="643"/>
      <c r="BF33" s="644"/>
      <c r="BG33" s="727">
        <v>99.5</v>
      </c>
      <c r="BH33" s="646"/>
      <c r="BI33" s="646"/>
      <c r="BJ33" s="646"/>
      <c r="BK33" s="646"/>
      <c r="BL33" s="646"/>
      <c r="BM33" s="684">
        <v>98.8</v>
      </c>
      <c r="BN33" s="646"/>
      <c r="BO33" s="646"/>
      <c r="BP33" s="646"/>
      <c r="BQ33" s="695"/>
      <c r="BR33" s="727">
        <v>98.3</v>
      </c>
      <c r="BS33" s="646"/>
      <c r="BT33" s="646"/>
      <c r="BU33" s="646"/>
      <c r="BV33" s="646"/>
      <c r="BW33" s="646"/>
      <c r="BX33" s="684">
        <v>97.7</v>
      </c>
      <c r="BY33" s="646"/>
      <c r="BZ33" s="646"/>
      <c r="CA33" s="646"/>
      <c r="CB33" s="695"/>
      <c r="CD33" s="699" t="s">
        <v>316</v>
      </c>
      <c r="CE33" s="700"/>
      <c r="CF33" s="700"/>
      <c r="CG33" s="700"/>
      <c r="CH33" s="700"/>
      <c r="CI33" s="700"/>
      <c r="CJ33" s="700"/>
      <c r="CK33" s="700"/>
      <c r="CL33" s="700"/>
      <c r="CM33" s="700"/>
      <c r="CN33" s="700"/>
      <c r="CO33" s="700"/>
      <c r="CP33" s="700"/>
      <c r="CQ33" s="701"/>
      <c r="CR33" s="665">
        <v>16275016</v>
      </c>
      <c r="CS33" s="676"/>
      <c r="CT33" s="676"/>
      <c r="CU33" s="676"/>
      <c r="CV33" s="676"/>
      <c r="CW33" s="676"/>
      <c r="CX33" s="676"/>
      <c r="CY33" s="677"/>
      <c r="CZ33" s="668">
        <v>36.799999999999997</v>
      </c>
      <c r="DA33" s="678"/>
      <c r="DB33" s="678"/>
      <c r="DC33" s="679"/>
      <c r="DD33" s="671">
        <v>12499444</v>
      </c>
      <c r="DE33" s="676"/>
      <c r="DF33" s="676"/>
      <c r="DG33" s="676"/>
      <c r="DH33" s="676"/>
      <c r="DI33" s="676"/>
      <c r="DJ33" s="676"/>
      <c r="DK33" s="677"/>
      <c r="DL33" s="671">
        <v>9395809</v>
      </c>
      <c r="DM33" s="676"/>
      <c r="DN33" s="676"/>
      <c r="DO33" s="676"/>
      <c r="DP33" s="676"/>
      <c r="DQ33" s="676"/>
      <c r="DR33" s="676"/>
      <c r="DS33" s="676"/>
      <c r="DT33" s="676"/>
      <c r="DU33" s="676"/>
      <c r="DV33" s="677"/>
      <c r="DW33" s="668">
        <v>37.200000000000003</v>
      </c>
      <c r="DX33" s="678"/>
      <c r="DY33" s="678"/>
      <c r="DZ33" s="678"/>
      <c r="EA33" s="678"/>
      <c r="EB33" s="678"/>
      <c r="EC33" s="710"/>
    </row>
    <row r="34" spans="2:133" ht="11.25" customHeight="1" x14ac:dyDescent="0.2">
      <c r="B34" s="662" t="s">
        <v>317</v>
      </c>
      <c r="C34" s="663"/>
      <c r="D34" s="663"/>
      <c r="E34" s="663"/>
      <c r="F34" s="663"/>
      <c r="G34" s="663"/>
      <c r="H34" s="663"/>
      <c r="I34" s="663"/>
      <c r="J34" s="663"/>
      <c r="K34" s="663"/>
      <c r="L34" s="663"/>
      <c r="M34" s="663"/>
      <c r="N34" s="663"/>
      <c r="O34" s="663"/>
      <c r="P34" s="663"/>
      <c r="Q34" s="664"/>
      <c r="R34" s="665">
        <v>2581244</v>
      </c>
      <c r="S34" s="666"/>
      <c r="T34" s="666"/>
      <c r="U34" s="666"/>
      <c r="V34" s="666"/>
      <c r="W34" s="666"/>
      <c r="X34" s="666"/>
      <c r="Y34" s="667"/>
      <c r="Z34" s="692">
        <v>5.4</v>
      </c>
      <c r="AA34" s="692"/>
      <c r="AB34" s="692"/>
      <c r="AC34" s="692"/>
      <c r="AD34" s="693" t="s">
        <v>125</v>
      </c>
      <c r="AE34" s="693"/>
      <c r="AF34" s="693"/>
      <c r="AG34" s="693"/>
      <c r="AH34" s="693"/>
      <c r="AI34" s="693"/>
      <c r="AJ34" s="693"/>
      <c r="AK34" s="693"/>
      <c r="AL34" s="668" t="s">
        <v>125</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318</v>
      </c>
      <c r="CE34" s="700"/>
      <c r="CF34" s="700"/>
      <c r="CG34" s="700"/>
      <c r="CH34" s="700"/>
      <c r="CI34" s="700"/>
      <c r="CJ34" s="700"/>
      <c r="CK34" s="700"/>
      <c r="CL34" s="700"/>
      <c r="CM34" s="700"/>
      <c r="CN34" s="700"/>
      <c r="CO34" s="700"/>
      <c r="CP34" s="700"/>
      <c r="CQ34" s="701"/>
      <c r="CR34" s="665">
        <v>7064944</v>
      </c>
      <c r="CS34" s="666"/>
      <c r="CT34" s="666"/>
      <c r="CU34" s="666"/>
      <c r="CV34" s="666"/>
      <c r="CW34" s="666"/>
      <c r="CX34" s="666"/>
      <c r="CY34" s="667"/>
      <c r="CZ34" s="668">
        <v>16</v>
      </c>
      <c r="DA34" s="678"/>
      <c r="DB34" s="678"/>
      <c r="DC34" s="679"/>
      <c r="DD34" s="671">
        <v>4739259</v>
      </c>
      <c r="DE34" s="666"/>
      <c r="DF34" s="666"/>
      <c r="DG34" s="666"/>
      <c r="DH34" s="666"/>
      <c r="DI34" s="666"/>
      <c r="DJ34" s="666"/>
      <c r="DK34" s="667"/>
      <c r="DL34" s="671">
        <v>4316687</v>
      </c>
      <c r="DM34" s="666"/>
      <c r="DN34" s="666"/>
      <c r="DO34" s="666"/>
      <c r="DP34" s="666"/>
      <c r="DQ34" s="666"/>
      <c r="DR34" s="666"/>
      <c r="DS34" s="666"/>
      <c r="DT34" s="666"/>
      <c r="DU34" s="666"/>
      <c r="DV34" s="667"/>
      <c r="DW34" s="668">
        <v>17.100000000000001</v>
      </c>
      <c r="DX34" s="678"/>
      <c r="DY34" s="678"/>
      <c r="DZ34" s="678"/>
      <c r="EA34" s="678"/>
      <c r="EB34" s="678"/>
      <c r="EC34" s="710"/>
    </row>
    <row r="35" spans="2:133" ht="11.25" customHeight="1" x14ac:dyDescent="0.2">
      <c r="B35" s="662" t="s">
        <v>319</v>
      </c>
      <c r="C35" s="663"/>
      <c r="D35" s="663"/>
      <c r="E35" s="663"/>
      <c r="F35" s="663"/>
      <c r="G35" s="663"/>
      <c r="H35" s="663"/>
      <c r="I35" s="663"/>
      <c r="J35" s="663"/>
      <c r="K35" s="663"/>
      <c r="L35" s="663"/>
      <c r="M35" s="663"/>
      <c r="N35" s="663"/>
      <c r="O35" s="663"/>
      <c r="P35" s="663"/>
      <c r="Q35" s="664"/>
      <c r="R35" s="665">
        <v>822785</v>
      </c>
      <c r="S35" s="666"/>
      <c r="T35" s="666"/>
      <c r="U35" s="666"/>
      <c r="V35" s="666"/>
      <c r="W35" s="666"/>
      <c r="X35" s="666"/>
      <c r="Y35" s="667"/>
      <c r="Z35" s="692">
        <v>1.7</v>
      </c>
      <c r="AA35" s="692"/>
      <c r="AB35" s="692"/>
      <c r="AC35" s="692"/>
      <c r="AD35" s="693">
        <v>126557</v>
      </c>
      <c r="AE35" s="693"/>
      <c r="AF35" s="693"/>
      <c r="AG35" s="693"/>
      <c r="AH35" s="693"/>
      <c r="AI35" s="693"/>
      <c r="AJ35" s="693"/>
      <c r="AK35" s="693"/>
      <c r="AL35" s="668">
        <v>0.5</v>
      </c>
      <c r="AM35" s="669"/>
      <c r="AN35" s="669"/>
      <c r="AO35" s="694"/>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322</v>
      </c>
      <c r="CE35" s="700"/>
      <c r="CF35" s="700"/>
      <c r="CG35" s="700"/>
      <c r="CH35" s="700"/>
      <c r="CI35" s="700"/>
      <c r="CJ35" s="700"/>
      <c r="CK35" s="700"/>
      <c r="CL35" s="700"/>
      <c r="CM35" s="700"/>
      <c r="CN35" s="700"/>
      <c r="CO35" s="700"/>
      <c r="CP35" s="700"/>
      <c r="CQ35" s="701"/>
      <c r="CR35" s="665">
        <v>262502</v>
      </c>
      <c r="CS35" s="676"/>
      <c r="CT35" s="676"/>
      <c r="CU35" s="676"/>
      <c r="CV35" s="676"/>
      <c r="CW35" s="676"/>
      <c r="CX35" s="676"/>
      <c r="CY35" s="677"/>
      <c r="CZ35" s="668">
        <v>0.6</v>
      </c>
      <c r="DA35" s="678"/>
      <c r="DB35" s="678"/>
      <c r="DC35" s="679"/>
      <c r="DD35" s="671">
        <v>256846</v>
      </c>
      <c r="DE35" s="676"/>
      <c r="DF35" s="676"/>
      <c r="DG35" s="676"/>
      <c r="DH35" s="676"/>
      <c r="DI35" s="676"/>
      <c r="DJ35" s="676"/>
      <c r="DK35" s="677"/>
      <c r="DL35" s="671">
        <v>256846</v>
      </c>
      <c r="DM35" s="676"/>
      <c r="DN35" s="676"/>
      <c r="DO35" s="676"/>
      <c r="DP35" s="676"/>
      <c r="DQ35" s="676"/>
      <c r="DR35" s="676"/>
      <c r="DS35" s="676"/>
      <c r="DT35" s="676"/>
      <c r="DU35" s="676"/>
      <c r="DV35" s="677"/>
      <c r="DW35" s="668">
        <v>1</v>
      </c>
      <c r="DX35" s="678"/>
      <c r="DY35" s="678"/>
      <c r="DZ35" s="678"/>
      <c r="EA35" s="678"/>
      <c r="EB35" s="678"/>
      <c r="EC35" s="710"/>
    </row>
    <row r="36" spans="2:133" ht="11.25" customHeight="1" x14ac:dyDescent="0.2">
      <c r="B36" s="662" t="s">
        <v>323</v>
      </c>
      <c r="C36" s="663"/>
      <c r="D36" s="663"/>
      <c r="E36" s="663"/>
      <c r="F36" s="663"/>
      <c r="G36" s="663"/>
      <c r="H36" s="663"/>
      <c r="I36" s="663"/>
      <c r="J36" s="663"/>
      <c r="K36" s="663"/>
      <c r="L36" s="663"/>
      <c r="M36" s="663"/>
      <c r="N36" s="663"/>
      <c r="O36" s="663"/>
      <c r="P36" s="663"/>
      <c r="Q36" s="664"/>
      <c r="R36" s="665">
        <v>124351</v>
      </c>
      <c r="S36" s="666"/>
      <c r="T36" s="666"/>
      <c r="U36" s="666"/>
      <c r="V36" s="666"/>
      <c r="W36" s="666"/>
      <c r="X36" s="666"/>
      <c r="Y36" s="667"/>
      <c r="Z36" s="692">
        <v>0.3</v>
      </c>
      <c r="AA36" s="692"/>
      <c r="AB36" s="692"/>
      <c r="AC36" s="692"/>
      <c r="AD36" s="693" t="s">
        <v>125</v>
      </c>
      <c r="AE36" s="693"/>
      <c r="AF36" s="693"/>
      <c r="AG36" s="693"/>
      <c r="AH36" s="693"/>
      <c r="AI36" s="693"/>
      <c r="AJ36" s="693"/>
      <c r="AK36" s="693"/>
      <c r="AL36" s="668" t="s">
        <v>125</v>
      </c>
      <c r="AM36" s="669"/>
      <c r="AN36" s="669"/>
      <c r="AO36" s="694"/>
      <c r="AP36" s="218"/>
      <c r="AQ36" s="715" t="s">
        <v>324</v>
      </c>
      <c r="AR36" s="716"/>
      <c r="AS36" s="716"/>
      <c r="AT36" s="716"/>
      <c r="AU36" s="716"/>
      <c r="AV36" s="716"/>
      <c r="AW36" s="716"/>
      <c r="AX36" s="716"/>
      <c r="AY36" s="717"/>
      <c r="AZ36" s="718">
        <v>6167837</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203546</v>
      </c>
      <c r="BW36" s="719"/>
      <c r="BX36" s="719"/>
      <c r="BY36" s="719"/>
      <c r="BZ36" s="719"/>
      <c r="CA36" s="719"/>
      <c r="CB36" s="720"/>
      <c r="CD36" s="699" t="s">
        <v>326</v>
      </c>
      <c r="CE36" s="700"/>
      <c r="CF36" s="700"/>
      <c r="CG36" s="700"/>
      <c r="CH36" s="700"/>
      <c r="CI36" s="700"/>
      <c r="CJ36" s="700"/>
      <c r="CK36" s="700"/>
      <c r="CL36" s="700"/>
      <c r="CM36" s="700"/>
      <c r="CN36" s="700"/>
      <c r="CO36" s="700"/>
      <c r="CP36" s="700"/>
      <c r="CQ36" s="701"/>
      <c r="CR36" s="665">
        <v>2795812</v>
      </c>
      <c r="CS36" s="666"/>
      <c r="CT36" s="666"/>
      <c r="CU36" s="666"/>
      <c r="CV36" s="666"/>
      <c r="CW36" s="666"/>
      <c r="CX36" s="666"/>
      <c r="CY36" s="667"/>
      <c r="CZ36" s="668">
        <v>6.3</v>
      </c>
      <c r="DA36" s="678"/>
      <c r="DB36" s="678"/>
      <c r="DC36" s="679"/>
      <c r="DD36" s="671">
        <v>2572428</v>
      </c>
      <c r="DE36" s="666"/>
      <c r="DF36" s="666"/>
      <c r="DG36" s="666"/>
      <c r="DH36" s="666"/>
      <c r="DI36" s="666"/>
      <c r="DJ36" s="666"/>
      <c r="DK36" s="667"/>
      <c r="DL36" s="671">
        <v>1960596</v>
      </c>
      <c r="DM36" s="666"/>
      <c r="DN36" s="666"/>
      <c r="DO36" s="666"/>
      <c r="DP36" s="666"/>
      <c r="DQ36" s="666"/>
      <c r="DR36" s="666"/>
      <c r="DS36" s="666"/>
      <c r="DT36" s="666"/>
      <c r="DU36" s="666"/>
      <c r="DV36" s="667"/>
      <c r="DW36" s="668">
        <v>7.8</v>
      </c>
      <c r="DX36" s="678"/>
      <c r="DY36" s="678"/>
      <c r="DZ36" s="678"/>
      <c r="EA36" s="678"/>
      <c r="EB36" s="678"/>
      <c r="EC36" s="710"/>
    </row>
    <row r="37" spans="2:133" ht="11.25" customHeight="1" x14ac:dyDescent="0.2">
      <c r="B37" s="662" t="s">
        <v>327</v>
      </c>
      <c r="C37" s="663"/>
      <c r="D37" s="663"/>
      <c r="E37" s="663"/>
      <c r="F37" s="663"/>
      <c r="G37" s="663"/>
      <c r="H37" s="663"/>
      <c r="I37" s="663"/>
      <c r="J37" s="663"/>
      <c r="K37" s="663"/>
      <c r="L37" s="663"/>
      <c r="M37" s="663"/>
      <c r="N37" s="663"/>
      <c r="O37" s="663"/>
      <c r="P37" s="663"/>
      <c r="Q37" s="664"/>
      <c r="R37" s="665">
        <v>234947</v>
      </c>
      <c r="S37" s="666"/>
      <c r="T37" s="666"/>
      <c r="U37" s="666"/>
      <c r="V37" s="666"/>
      <c r="W37" s="666"/>
      <c r="X37" s="666"/>
      <c r="Y37" s="667"/>
      <c r="Z37" s="692">
        <v>0.5</v>
      </c>
      <c r="AA37" s="692"/>
      <c r="AB37" s="692"/>
      <c r="AC37" s="692"/>
      <c r="AD37" s="693" t="s">
        <v>125</v>
      </c>
      <c r="AE37" s="693"/>
      <c r="AF37" s="693"/>
      <c r="AG37" s="693"/>
      <c r="AH37" s="693"/>
      <c r="AI37" s="693"/>
      <c r="AJ37" s="693"/>
      <c r="AK37" s="693"/>
      <c r="AL37" s="668" t="s">
        <v>125</v>
      </c>
      <c r="AM37" s="669"/>
      <c r="AN37" s="669"/>
      <c r="AO37" s="694"/>
      <c r="AQ37" s="705" t="s">
        <v>328</v>
      </c>
      <c r="AR37" s="706"/>
      <c r="AS37" s="706"/>
      <c r="AT37" s="706"/>
      <c r="AU37" s="706"/>
      <c r="AV37" s="706"/>
      <c r="AW37" s="706"/>
      <c r="AX37" s="706"/>
      <c r="AY37" s="707"/>
      <c r="AZ37" s="665">
        <v>1111371</v>
      </c>
      <c r="BA37" s="666"/>
      <c r="BB37" s="666"/>
      <c r="BC37" s="666"/>
      <c r="BD37" s="676"/>
      <c r="BE37" s="676"/>
      <c r="BF37" s="708"/>
      <c r="BG37" s="699" t="s">
        <v>329</v>
      </c>
      <c r="BH37" s="700"/>
      <c r="BI37" s="700"/>
      <c r="BJ37" s="700"/>
      <c r="BK37" s="700"/>
      <c r="BL37" s="700"/>
      <c r="BM37" s="700"/>
      <c r="BN37" s="700"/>
      <c r="BO37" s="700"/>
      <c r="BP37" s="700"/>
      <c r="BQ37" s="700"/>
      <c r="BR37" s="700"/>
      <c r="BS37" s="700"/>
      <c r="BT37" s="700"/>
      <c r="BU37" s="701"/>
      <c r="BV37" s="665">
        <v>64503</v>
      </c>
      <c r="BW37" s="666"/>
      <c r="BX37" s="666"/>
      <c r="BY37" s="666"/>
      <c r="BZ37" s="666"/>
      <c r="CA37" s="666"/>
      <c r="CB37" s="709"/>
      <c r="CD37" s="699" t="s">
        <v>330</v>
      </c>
      <c r="CE37" s="700"/>
      <c r="CF37" s="700"/>
      <c r="CG37" s="700"/>
      <c r="CH37" s="700"/>
      <c r="CI37" s="700"/>
      <c r="CJ37" s="700"/>
      <c r="CK37" s="700"/>
      <c r="CL37" s="700"/>
      <c r="CM37" s="700"/>
      <c r="CN37" s="700"/>
      <c r="CO37" s="700"/>
      <c r="CP37" s="700"/>
      <c r="CQ37" s="701"/>
      <c r="CR37" s="665">
        <v>11651</v>
      </c>
      <c r="CS37" s="676"/>
      <c r="CT37" s="676"/>
      <c r="CU37" s="676"/>
      <c r="CV37" s="676"/>
      <c r="CW37" s="676"/>
      <c r="CX37" s="676"/>
      <c r="CY37" s="677"/>
      <c r="CZ37" s="668">
        <v>0</v>
      </c>
      <c r="DA37" s="678"/>
      <c r="DB37" s="678"/>
      <c r="DC37" s="679"/>
      <c r="DD37" s="671">
        <v>11651</v>
      </c>
      <c r="DE37" s="676"/>
      <c r="DF37" s="676"/>
      <c r="DG37" s="676"/>
      <c r="DH37" s="676"/>
      <c r="DI37" s="676"/>
      <c r="DJ37" s="676"/>
      <c r="DK37" s="677"/>
      <c r="DL37" s="671">
        <v>10068</v>
      </c>
      <c r="DM37" s="676"/>
      <c r="DN37" s="676"/>
      <c r="DO37" s="676"/>
      <c r="DP37" s="676"/>
      <c r="DQ37" s="676"/>
      <c r="DR37" s="676"/>
      <c r="DS37" s="676"/>
      <c r="DT37" s="676"/>
      <c r="DU37" s="676"/>
      <c r="DV37" s="677"/>
      <c r="DW37" s="668">
        <v>0</v>
      </c>
      <c r="DX37" s="678"/>
      <c r="DY37" s="678"/>
      <c r="DZ37" s="678"/>
      <c r="EA37" s="678"/>
      <c r="EB37" s="678"/>
      <c r="EC37" s="710"/>
    </row>
    <row r="38" spans="2:133" ht="11.25" customHeight="1" x14ac:dyDescent="0.2">
      <c r="B38" s="662" t="s">
        <v>331</v>
      </c>
      <c r="C38" s="663"/>
      <c r="D38" s="663"/>
      <c r="E38" s="663"/>
      <c r="F38" s="663"/>
      <c r="G38" s="663"/>
      <c r="H38" s="663"/>
      <c r="I38" s="663"/>
      <c r="J38" s="663"/>
      <c r="K38" s="663"/>
      <c r="L38" s="663"/>
      <c r="M38" s="663"/>
      <c r="N38" s="663"/>
      <c r="O38" s="663"/>
      <c r="P38" s="663"/>
      <c r="Q38" s="664"/>
      <c r="R38" s="665">
        <v>2243870</v>
      </c>
      <c r="S38" s="666"/>
      <c r="T38" s="666"/>
      <c r="U38" s="666"/>
      <c r="V38" s="666"/>
      <c r="W38" s="666"/>
      <c r="X38" s="666"/>
      <c r="Y38" s="667"/>
      <c r="Z38" s="692">
        <v>4.7</v>
      </c>
      <c r="AA38" s="692"/>
      <c r="AB38" s="692"/>
      <c r="AC38" s="692"/>
      <c r="AD38" s="693" t="s">
        <v>125</v>
      </c>
      <c r="AE38" s="693"/>
      <c r="AF38" s="693"/>
      <c r="AG38" s="693"/>
      <c r="AH38" s="693"/>
      <c r="AI38" s="693"/>
      <c r="AJ38" s="693"/>
      <c r="AK38" s="693"/>
      <c r="AL38" s="668" t="s">
        <v>125</v>
      </c>
      <c r="AM38" s="669"/>
      <c r="AN38" s="669"/>
      <c r="AO38" s="694"/>
      <c r="AQ38" s="705" t="s">
        <v>332</v>
      </c>
      <c r="AR38" s="706"/>
      <c r="AS38" s="706"/>
      <c r="AT38" s="706"/>
      <c r="AU38" s="706"/>
      <c r="AV38" s="706"/>
      <c r="AW38" s="706"/>
      <c r="AX38" s="706"/>
      <c r="AY38" s="707"/>
      <c r="AZ38" s="665">
        <v>807713</v>
      </c>
      <c r="BA38" s="666"/>
      <c r="BB38" s="666"/>
      <c r="BC38" s="666"/>
      <c r="BD38" s="676"/>
      <c r="BE38" s="676"/>
      <c r="BF38" s="708"/>
      <c r="BG38" s="699" t="s">
        <v>333</v>
      </c>
      <c r="BH38" s="700"/>
      <c r="BI38" s="700"/>
      <c r="BJ38" s="700"/>
      <c r="BK38" s="700"/>
      <c r="BL38" s="700"/>
      <c r="BM38" s="700"/>
      <c r="BN38" s="700"/>
      <c r="BO38" s="700"/>
      <c r="BP38" s="700"/>
      <c r="BQ38" s="700"/>
      <c r="BR38" s="700"/>
      <c r="BS38" s="700"/>
      <c r="BT38" s="700"/>
      <c r="BU38" s="701"/>
      <c r="BV38" s="665">
        <v>12078</v>
      </c>
      <c r="BW38" s="666"/>
      <c r="BX38" s="666"/>
      <c r="BY38" s="666"/>
      <c r="BZ38" s="666"/>
      <c r="CA38" s="666"/>
      <c r="CB38" s="709"/>
      <c r="CD38" s="699" t="s">
        <v>334</v>
      </c>
      <c r="CE38" s="700"/>
      <c r="CF38" s="700"/>
      <c r="CG38" s="700"/>
      <c r="CH38" s="700"/>
      <c r="CI38" s="700"/>
      <c r="CJ38" s="700"/>
      <c r="CK38" s="700"/>
      <c r="CL38" s="700"/>
      <c r="CM38" s="700"/>
      <c r="CN38" s="700"/>
      <c r="CO38" s="700"/>
      <c r="CP38" s="700"/>
      <c r="CQ38" s="701"/>
      <c r="CR38" s="665">
        <v>4208716</v>
      </c>
      <c r="CS38" s="666"/>
      <c r="CT38" s="666"/>
      <c r="CU38" s="666"/>
      <c r="CV38" s="666"/>
      <c r="CW38" s="666"/>
      <c r="CX38" s="666"/>
      <c r="CY38" s="667"/>
      <c r="CZ38" s="668">
        <v>9.5</v>
      </c>
      <c r="DA38" s="678"/>
      <c r="DB38" s="678"/>
      <c r="DC38" s="679"/>
      <c r="DD38" s="671">
        <v>3484986</v>
      </c>
      <c r="DE38" s="666"/>
      <c r="DF38" s="666"/>
      <c r="DG38" s="666"/>
      <c r="DH38" s="666"/>
      <c r="DI38" s="666"/>
      <c r="DJ38" s="666"/>
      <c r="DK38" s="667"/>
      <c r="DL38" s="671">
        <v>2861680</v>
      </c>
      <c r="DM38" s="666"/>
      <c r="DN38" s="666"/>
      <c r="DO38" s="666"/>
      <c r="DP38" s="666"/>
      <c r="DQ38" s="666"/>
      <c r="DR38" s="666"/>
      <c r="DS38" s="666"/>
      <c r="DT38" s="666"/>
      <c r="DU38" s="666"/>
      <c r="DV38" s="667"/>
      <c r="DW38" s="668">
        <v>11.3</v>
      </c>
      <c r="DX38" s="678"/>
      <c r="DY38" s="678"/>
      <c r="DZ38" s="678"/>
      <c r="EA38" s="678"/>
      <c r="EB38" s="678"/>
      <c r="EC38" s="710"/>
    </row>
    <row r="39" spans="2:133" ht="11.25" customHeight="1" x14ac:dyDescent="0.2">
      <c r="B39" s="662" t="s">
        <v>335</v>
      </c>
      <c r="C39" s="663"/>
      <c r="D39" s="663"/>
      <c r="E39" s="663"/>
      <c r="F39" s="663"/>
      <c r="G39" s="663"/>
      <c r="H39" s="663"/>
      <c r="I39" s="663"/>
      <c r="J39" s="663"/>
      <c r="K39" s="663"/>
      <c r="L39" s="663"/>
      <c r="M39" s="663"/>
      <c r="N39" s="663"/>
      <c r="O39" s="663"/>
      <c r="P39" s="663"/>
      <c r="Q39" s="664"/>
      <c r="R39" s="665">
        <v>1308538</v>
      </c>
      <c r="S39" s="666"/>
      <c r="T39" s="666"/>
      <c r="U39" s="666"/>
      <c r="V39" s="666"/>
      <c r="W39" s="666"/>
      <c r="X39" s="666"/>
      <c r="Y39" s="667"/>
      <c r="Z39" s="692">
        <v>2.7</v>
      </c>
      <c r="AA39" s="692"/>
      <c r="AB39" s="692"/>
      <c r="AC39" s="692"/>
      <c r="AD39" s="693">
        <v>221</v>
      </c>
      <c r="AE39" s="693"/>
      <c r="AF39" s="693"/>
      <c r="AG39" s="693"/>
      <c r="AH39" s="693"/>
      <c r="AI39" s="693"/>
      <c r="AJ39" s="693"/>
      <c r="AK39" s="693"/>
      <c r="AL39" s="668">
        <v>0</v>
      </c>
      <c r="AM39" s="669"/>
      <c r="AN39" s="669"/>
      <c r="AO39" s="694"/>
      <c r="AQ39" s="705" t="s">
        <v>336</v>
      </c>
      <c r="AR39" s="706"/>
      <c r="AS39" s="706"/>
      <c r="AT39" s="706"/>
      <c r="AU39" s="706"/>
      <c r="AV39" s="706"/>
      <c r="AW39" s="706"/>
      <c r="AX39" s="706"/>
      <c r="AY39" s="707"/>
      <c r="AZ39" s="665">
        <v>472234</v>
      </c>
      <c r="BA39" s="666"/>
      <c r="BB39" s="666"/>
      <c r="BC39" s="666"/>
      <c r="BD39" s="676"/>
      <c r="BE39" s="676"/>
      <c r="BF39" s="708"/>
      <c r="BG39" s="699" t="s">
        <v>337</v>
      </c>
      <c r="BH39" s="700"/>
      <c r="BI39" s="700"/>
      <c r="BJ39" s="700"/>
      <c r="BK39" s="700"/>
      <c r="BL39" s="700"/>
      <c r="BM39" s="700"/>
      <c r="BN39" s="700"/>
      <c r="BO39" s="700"/>
      <c r="BP39" s="700"/>
      <c r="BQ39" s="700"/>
      <c r="BR39" s="700"/>
      <c r="BS39" s="700"/>
      <c r="BT39" s="700"/>
      <c r="BU39" s="701"/>
      <c r="BV39" s="665">
        <v>17991</v>
      </c>
      <c r="BW39" s="666"/>
      <c r="BX39" s="666"/>
      <c r="BY39" s="666"/>
      <c r="BZ39" s="666"/>
      <c r="CA39" s="666"/>
      <c r="CB39" s="709"/>
      <c r="CD39" s="699" t="s">
        <v>338</v>
      </c>
      <c r="CE39" s="700"/>
      <c r="CF39" s="700"/>
      <c r="CG39" s="700"/>
      <c r="CH39" s="700"/>
      <c r="CI39" s="700"/>
      <c r="CJ39" s="700"/>
      <c r="CK39" s="700"/>
      <c r="CL39" s="700"/>
      <c r="CM39" s="700"/>
      <c r="CN39" s="700"/>
      <c r="CO39" s="700"/>
      <c r="CP39" s="700"/>
      <c r="CQ39" s="701"/>
      <c r="CR39" s="665">
        <v>1721335</v>
      </c>
      <c r="CS39" s="676"/>
      <c r="CT39" s="676"/>
      <c r="CU39" s="676"/>
      <c r="CV39" s="676"/>
      <c r="CW39" s="676"/>
      <c r="CX39" s="676"/>
      <c r="CY39" s="677"/>
      <c r="CZ39" s="668">
        <v>3.9</v>
      </c>
      <c r="DA39" s="678"/>
      <c r="DB39" s="678"/>
      <c r="DC39" s="679"/>
      <c r="DD39" s="671">
        <v>1233178</v>
      </c>
      <c r="DE39" s="676"/>
      <c r="DF39" s="676"/>
      <c r="DG39" s="676"/>
      <c r="DH39" s="676"/>
      <c r="DI39" s="676"/>
      <c r="DJ39" s="676"/>
      <c r="DK39" s="677"/>
      <c r="DL39" s="671" t="s">
        <v>125</v>
      </c>
      <c r="DM39" s="676"/>
      <c r="DN39" s="676"/>
      <c r="DO39" s="676"/>
      <c r="DP39" s="676"/>
      <c r="DQ39" s="676"/>
      <c r="DR39" s="676"/>
      <c r="DS39" s="676"/>
      <c r="DT39" s="676"/>
      <c r="DU39" s="676"/>
      <c r="DV39" s="677"/>
      <c r="DW39" s="668" t="s">
        <v>125</v>
      </c>
      <c r="DX39" s="678"/>
      <c r="DY39" s="678"/>
      <c r="DZ39" s="678"/>
      <c r="EA39" s="678"/>
      <c r="EB39" s="678"/>
      <c r="EC39" s="710"/>
    </row>
    <row r="40" spans="2:133" ht="11.25" customHeight="1" x14ac:dyDescent="0.2">
      <c r="B40" s="662" t="s">
        <v>339</v>
      </c>
      <c r="C40" s="663"/>
      <c r="D40" s="663"/>
      <c r="E40" s="663"/>
      <c r="F40" s="663"/>
      <c r="G40" s="663"/>
      <c r="H40" s="663"/>
      <c r="I40" s="663"/>
      <c r="J40" s="663"/>
      <c r="K40" s="663"/>
      <c r="L40" s="663"/>
      <c r="M40" s="663"/>
      <c r="N40" s="663"/>
      <c r="O40" s="663"/>
      <c r="P40" s="663"/>
      <c r="Q40" s="664"/>
      <c r="R40" s="665">
        <v>2308900</v>
      </c>
      <c r="S40" s="666"/>
      <c r="T40" s="666"/>
      <c r="U40" s="666"/>
      <c r="V40" s="666"/>
      <c r="W40" s="666"/>
      <c r="X40" s="666"/>
      <c r="Y40" s="667"/>
      <c r="Z40" s="692">
        <v>4.8</v>
      </c>
      <c r="AA40" s="692"/>
      <c r="AB40" s="692"/>
      <c r="AC40" s="692"/>
      <c r="AD40" s="693" t="s">
        <v>125</v>
      </c>
      <c r="AE40" s="693"/>
      <c r="AF40" s="693"/>
      <c r="AG40" s="693"/>
      <c r="AH40" s="693"/>
      <c r="AI40" s="693"/>
      <c r="AJ40" s="693"/>
      <c r="AK40" s="693"/>
      <c r="AL40" s="668" t="s">
        <v>125</v>
      </c>
      <c r="AM40" s="669"/>
      <c r="AN40" s="669"/>
      <c r="AO40" s="694"/>
      <c r="AQ40" s="705" t="s">
        <v>340</v>
      </c>
      <c r="AR40" s="706"/>
      <c r="AS40" s="706"/>
      <c r="AT40" s="706"/>
      <c r="AU40" s="706"/>
      <c r="AV40" s="706"/>
      <c r="AW40" s="706"/>
      <c r="AX40" s="706"/>
      <c r="AY40" s="707"/>
      <c r="AZ40" s="665">
        <v>40037</v>
      </c>
      <c r="BA40" s="666"/>
      <c r="BB40" s="666"/>
      <c r="BC40" s="666"/>
      <c r="BD40" s="676"/>
      <c r="BE40" s="676"/>
      <c r="BF40" s="708"/>
      <c r="BG40" s="711" t="s">
        <v>341</v>
      </c>
      <c r="BH40" s="712"/>
      <c r="BI40" s="712"/>
      <c r="BJ40" s="712"/>
      <c r="BK40" s="712"/>
      <c r="BL40" s="364"/>
      <c r="BM40" s="700" t="s">
        <v>342</v>
      </c>
      <c r="BN40" s="700"/>
      <c r="BO40" s="700"/>
      <c r="BP40" s="700"/>
      <c r="BQ40" s="700"/>
      <c r="BR40" s="700"/>
      <c r="BS40" s="700"/>
      <c r="BT40" s="700"/>
      <c r="BU40" s="701"/>
      <c r="BV40" s="665">
        <v>132</v>
      </c>
      <c r="BW40" s="666"/>
      <c r="BX40" s="666"/>
      <c r="BY40" s="666"/>
      <c r="BZ40" s="666"/>
      <c r="CA40" s="666"/>
      <c r="CB40" s="709"/>
      <c r="CD40" s="699" t="s">
        <v>343</v>
      </c>
      <c r="CE40" s="700"/>
      <c r="CF40" s="700"/>
      <c r="CG40" s="700"/>
      <c r="CH40" s="700"/>
      <c r="CI40" s="700"/>
      <c r="CJ40" s="700"/>
      <c r="CK40" s="700"/>
      <c r="CL40" s="700"/>
      <c r="CM40" s="700"/>
      <c r="CN40" s="700"/>
      <c r="CO40" s="700"/>
      <c r="CP40" s="700"/>
      <c r="CQ40" s="701"/>
      <c r="CR40" s="665">
        <v>221707</v>
      </c>
      <c r="CS40" s="666"/>
      <c r="CT40" s="666"/>
      <c r="CU40" s="666"/>
      <c r="CV40" s="666"/>
      <c r="CW40" s="666"/>
      <c r="CX40" s="666"/>
      <c r="CY40" s="667"/>
      <c r="CZ40" s="668">
        <v>0.5</v>
      </c>
      <c r="DA40" s="678"/>
      <c r="DB40" s="678"/>
      <c r="DC40" s="679"/>
      <c r="DD40" s="671">
        <v>212747</v>
      </c>
      <c r="DE40" s="666"/>
      <c r="DF40" s="666"/>
      <c r="DG40" s="666"/>
      <c r="DH40" s="666"/>
      <c r="DI40" s="666"/>
      <c r="DJ40" s="666"/>
      <c r="DK40" s="667"/>
      <c r="DL40" s="671" t="s">
        <v>125</v>
      </c>
      <c r="DM40" s="666"/>
      <c r="DN40" s="666"/>
      <c r="DO40" s="666"/>
      <c r="DP40" s="666"/>
      <c r="DQ40" s="666"/>
      <c r="DR40" s="666"/>
      <c r="DS40" s="666"/>
      <c r="DT40" s="666"/>
      <c r="DU40" s="666"/>
      <c r="DV40" s="667"/>
      <c r="DW40" s="668" t="s">
        <v>125</v>
      </c>
      <c r="DX40" s="678"/>
      <c r="DY40" s="678"/>
      <c r="DZ40" s="678"/>
      <c r="EA40" s="678"/>
      <c r="EB40" s="678"/>
      <c r="EC40" s="710"/>
    </row>
    <row r="41" spans="2:133" ht="11.25" customHeight="1" x14ac:dyDescent="0.2">
      <c r="B41" s="662" t="s">
        <v>344</v>
      </c>
      <c r="C41" s="663"/>
      <c r="D41" s="663"/>
      <c r="E41" s="663"/>
      <c r="F41" s="663"/>
      <c r="G41" s="663"/>
      <c r="H41" s="663"/>
      <c r="I41" s="663"/>
      <c r="J41" s="663"/>
      <c r="K41" s="663"/>
      <c r="L41" s="663"/>
      <c r="M41" s="663"/>
      <c r="N41" s="663"/>
      <c r="O41" s="663"/>
      <c r="P41" s="663"/>
      <c r="Q41" s="664"/>
      <c r="R41" s="665" t="s">
        <v>125</v>
      </c>
      <c r="S41" s="666"/>
      <c r="T41" s="666"/>
      <c r="U41" s="666"/>
      <c r="V41" s="666"/>
      <c r="W41" s="666"/>
      <c r="X41" s="666"/>
      <c r="Y41" s="667"/>
      <c r="Z41" s="692" t="s">
        <v>125</v>
      </c>
      <c r="AA41" s="692"/>
      <c r="AB41" s="692"/>
      <c r="AC41" s="692"/>
      <c r="AD41" s="693" t="s">
        <v>125</v>
      </c>
      <c r="AE41" s="693"/>
      <c r="AF41" s="693"/>
      <c r="AG41" s="693"/>
      <c r="AH41" s="693"/>
      <c r="AI41" s="693"/>
      <c r="AJ41" s="693"/>
      <c r="AK41" s="693"/>
      <c r="AL41" s="668" t="s">
        <v>125</v>
      </c>
      <c r="AM41" s="669"/>
      <c r="AN41" s="669"/>
      <c r="AO41" s="694"/>
      <c r="AQ41" s="705" t="s">
        <v>345</v>
      </c>
      <c r="AR41" s="706"/>
      <c r="AS41" s="706"/>
      <c r="AT41" s="706"/>
      <c r="AU41" s="706"/>
      <c r="AV41" s="706"/>
      <c r="AW41" s="706"/>
      <c r="AX41" s="706"/>
      <c r="AY41" s="707"/>
      <c r="AZ41" s="665">
        <v>959602</v>
      </c>
      <c r="BA41" s="666"/>
      <c r="BB41" s="666"/>
      <c r="BC41" s="666"/>
      <c r="BD41" s="676"/>
      <c r="BE41" s="676"/>
      <c r="BF41" s="708"/>
      <c r="BG41" s="711"/>
      <c r="BH41" s="712"/>
      <c r="BI41" s="712"/>
      <c r="BJ41" s="712"/>
      <c r="BK41" s="712"/>
      <c r="BL41" s="364"/>
      <c r="BM41" s="700" t="s">
        <v>346</v>
      </c>
      <c r="BN41" s="700"/>
      <c r="BO41" s="700"/>
      <c r="BP41" s="700"/>
      <c r="BQ41" s="700"/>
      <c r="BR41" s="700"/>
      <c r="BS41" s="700"/>
      <c r="BT41" s="700"/>
      <c r="BU41" s="701"/>
      <c r="BV41" s="665">
        <v>1</v>
      </c>
      <c r="BW41" s="666"/>
      <c r="BX41" s="666"/>
      <c r="BY41" s="666"/>
      <c r="BZ41" s="666"/>
      <c r="CA41" s="666"/>
      <c r="CB41" s="709"/>
      <c r="CD41" s="699" t="s">
        <v>347</v>
      </c>
      <c r="CE41" s="700"/>
      <c r="CF41" s="700"/>
      <c r="CG41" s="700"/>
      <c r="CH41" s="700"/>
      <c r="CI41" s="700"/>
      <c r="CJ41" s="700"/>
      <c r="CK41" s="700"/>
      <c r="CL41" s="700"/>
      <c r="CM41" s="700"/>
      <c r="CN41" s="700"/>
      <c r="CO41" s="700"/>
      <c r="CP41" s="700"/>
      <c r="CQ41" s="701"/>
      <c r="CR41" s="665" t="s">
        <v>125</v>
      </c>
      <c r="CS41" s="676"/>
      <c r="CT41" s="676"/>
      <c r="CU41" s="676"/>
      <c r="CV41" s="676"/>
      <c r="CW41" s="676"/>
      <c r="CX41" s="676"/>
      <c r="CY41" s="677"/>
      <c r="CZ41" s="668" t="s">
        <v>125</v>
      </c>
      <c r="DA41" s="678"/>
      <c r="DB41" s="678"/>
      <c r="DC41" s="679"/>
      <c r="DD41" s="671" t="s">
        <v>125</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348</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92" t="s">
        <v>125</v>
      </c>
      <c r="AA42" s="692"/>
      <c r="AB42" s="692"/>
      <c r="AC42" s="692"/>
      <c r="AD42" s="693" t="s">
        <v>125</v>
      </c>
      <c r="AE42" s="693"/>
      <c r="AF42" s="693"/>
      <c r="AG42" s="693"/>
      <c r="AH42" s="693"/>
      <c r="AI42" s="693"/>
      <c r="AJ42" s="693"/>
      <c r="AK42" s="693"/>
      <c r="AL42" s="668" t="s">
        <v>125</v>
      </c>
      <c r="AM42" s="669"/>
      <c r="AN42" s="669"/>
      <c r="AO42" s="694"/>
      <c r="AQ42" s="702" t="s">
        <v>349</v>
      </c>
      <c r="AR42" s="703"/>
      <c r="AS42" s="703"/>
      <c r="AT42" s="703"/>
      <c r="AU42" s="703"/>
      <c r="AV42" s="703"/>
      <c r="AW42" s="703"/>
      <c r="AX42" s="703"/>
      <c r="AY42" s="704"/>
      <c r="AZ42" s="645">
        <v>2776880</v>
      </c>
      <c r="BA42" s="680"/>
      <c r="BB42" s="680"/>
      <c r="BC42" s="680"/>
      <c r="BD42" s="646"/>
      <c r="BE42" s="646"/>
      <c r="BF42" s="695"/>
      <c r="BG42" s="713"/>
      <c r="BH42" s="714"/>
      <c r="BI42" s="714"/>
      <c r="BJ42" s="714"/>
      <c r="BK42" s="714"/>
      <c r="BL42" s="365"/>
      <c r="BM42" s="696" t="s">
        <v>350</v>
      </c>
      <c r="BN42" s="696"/>
      <c r="BO42" s="696"/>
      <c r="BP42" s="696"/>
      <c r="BQ42" s="696"/>
      <c r="BR42" s="696"/>
      <c r="BS42" s="696"/>
      <c r="BT42" s="696"/>
      <c r="BU42" s="697"/>
      <c r="BV42" s="645">
        <v>362</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6019939</v>
      </c>
      <c r="CS42" s="676"/>
      <c r="CT42" s="676"/>
      <c r="CU42" s="676"/>
      <c r="CV42" s="676"/>
      <c r="CW42" s="676"/>
      <c r="CX42" s="676"/>
      <c r="CY42" s="677"/>
      <c r="CZ42" s="668">
        <v>13.6</v>
      </c>
      <c r="DA42" s="678"/>
      <c r="DB42" s="678"/>
      <c r="DC42" s="679"/>
      <c r="DD42" s="671">
        <v>1247878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352</v>
      </c>
      <c r="C43" s="663"/>
      <c r="D43" s="663"/>
      <c r="E43" s="663"/>
      <c r="F43" s="663"/>
      <c r="G43" s="663"/>
      <c r="H43" s="663"/>
      <c r="I43" s="663"/>
      <c r="J43" s="663"/>
      <c r="K43" s="663"/>
      <c r="L43" s="663"/>
      <c r="M43" s="663"/>
      <c r="N43" s="663"/>
      <c r="O43" s="663"/>
      <c r="P43" s="663"/>
      <c r="Q43" s="664"/>
      <c r="R43" s="665" t="s">
        <v>125</v>
      </c>
      <c r="S43" s="666"/>
      <c r="T43" s="666"/>
      <c r="U43" s="666"/>
      <c r="V43" s="666"/>
      <c r="W43" s="666"/>
      <c r="X43" s="666"/>
      <c r="Y43" s="667"/>
      <c r="Z43" s="692" t="s">
        <v>125</v>
      </c>
      <c r="AA43" s="692"/>
      <c r="AB43" s="692"/>
      <c r="AC43" s="692"/>
      <c r="AD43" s="693" t="s">
        <v>125</v>
      </c>
      <c r="AE43" s="693"/>
      <c r="AF43" s="693"/>
      <c r="AG43" s="693"/>
      <c r="AH43" s="693"/>
      <c r="AI43" s="693"/>
      <c r="AJ43" s="693"/>
      <c r="AK43" s="693"/>
      <c r="AL43" s="668" t="s">
        <v>125</v>
      </c>
      <c r="AM43" s="669"/>
      <c r="AN43" s="669"/>
      <c r="AO43" s="694"/>
      <c r="BV43" s="219"/>
      <c r="BW43" s="219"/>
      <c r="BX43" s="219"/>
      <c r="BY43" s="219"/>
      <c r="BZ43" s="219"/>
      <c r="CA43" s="219"/>
      <c r="CB43" s="219"/>
      <c r="CD43" s="662" t="s">
        <v>353</v>
      </c>
      <c r="CE43" s="663"/>
      <c r="CF43" s="663"/>
      <c r="CG43" s="663"/>
      <c r="CH43" s="663"/>
      <c r="CI43" s="663"/>
      <c r="CJ43" s="663"/>
      <c r="CK43" s="663"/>
      <c r="CL43" s="663"/>
      <c r="CM43" s="663"/>
      <c r="CN43" s="663"/>
      <c r="CO43" s="663"/>
      <c r="CP43" s="663"/>
      <c r="CQ43" s="664"/>
      <c r="CR43" s="665">
        <v>9422</v>
      </c>
      <c r="CS43" s="676"/>
      <c r="CT43" s="676"/>
      <c r="CU43" s="676"/>
      <c r="CV43" s="676"/>
      <c r="CW43" s="676"/>
      <c r="CX43" s="676"/>
      <c r="CY43" s="677"/>
      <c r="CZ43" s="668">
        <v>0</v>
      </c>
      <c r="DA43" s="678"/>
      <c r="DB43" s="678"/>
      <c r="DC43" s="679"/>
      <c r="DD43" s="671">
        <v>9422</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354</v>
      </c>
      <c r="C44" s="643"/>
      <c r="D44" s="643"/>
      <c r="E44" s="643"/>
      <c r="F44" s="643"/>
      <c r="G44" s="643"/>
      <c r="H44" s="643"/>
      <c r="I44" s="643"/>
      <c r="J44" s="643"/>
      <c r="K44" s="643"/>
      <c r="L44" s="643"/>
      <c r="M44" s="643"/>
      <c r="N44" s="643"/>
      <c r="O44" s="643"/>
      <c r="P44" s="643"/>
      <c r="Q44" s="644"/>
      <c r="R44" s="645">
        <v>48164431</v>
      </c>
      <c r="S44" s="680"/>
      <c r="T44" s="680"/>
      <c r="U44" s="680"/>
      <c r="V44" s="680"/>
      <c r="W44" s="680"/>
      <c r="X44" s="680"/>
      <c r="Y44" s="681"/>
      <c r="Z44" s="682">
        <v>100</v>
      </c>
      <c r="AA44" s="682"/>
      <c r="AB44" s="682"/>
      <c r="AC44" s="682"/>
      <c r="AD44" s="683">
        <v>25226570</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6019939</v>
      </c>
      <c r="CS44" s="666"/>
      <c r="CT44" s="666"/>
      <c r="CU44" s="666"/>
      <c r="CV44" s="666"/>
      <c r="CW44" s="666"/>
      <c r="CX44" s="666"/>
      <c r="CY44" s="667"/>
      <c r="CZ44" s="668">
        <v>13.6</v>
      </c>
      <c r="DA44" s="669"/>
      <c r="DB44" s="669"/>
      <c r="DC44" s="670"/>
      <c r="DD44" s="671">
        <v>1247878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356</v>
      </c>
      <c r="CG45" s="663"/>
      <c r="CH45" s="663"/>
      <c r="CI45" s="663"/>
      <c r="CJ45" s="663"/>
      <c r="CK45" s="663"/>
      <c r="CL45" s="663"/>
      <c r="CM45" s="663"/>
      <c r="CN45" s="663"/>
      <c r="CO45" s="663"/>
      <c r="CP45" s="663"/>
      <c r="CQ45" s="664"/>
      <c r="CR45" s="665">
        <v>3165370</v>
      </c>
      <c r="CS45" s="676"/>
      <c r="CT45" s="676"/>
      <c r="CU45" s="676"/>
      <c r="CV45" s="676"/>
      <c r="CW45" s="676"/>
      <c r="CX45" s="676"/>
      <c r="CY45" s="677"/>
      <c r="CZ45" s="668">
        <v>7.2</v>
      </c>
      <c r="DA45" s="678"/>
      <c r="DB45" s="678"/>
      <c r="DC45" s="679"/>
      <c r="DD45" s="671">
        <v>101883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358</v>
      </c>
      <c r="CG46" s="663"/>
      <c r="CH46" s="663"/>
      <c r="CI46" s="663"/>
      <c r="CJ46" s="663"/>
      <c r="CK46" s="663"/>
      <c r="CL46" s="663"/>
      <c r="CM46" s="663"/>
      <c r="CN46" s="663"/>
      <c r="CO46" s="663"/>
      <c r="CP46" s="663"/>
      <c r="CQ46" s="664"/>
      <c r="CR46" s="665">
        <v>2848769</v>
      </c>
      <c r="CS46" s="666"/>
      <c r="CT46" s="666"/>
      <c r="CU46" s="666"/>
      <c r="CV46" s="666"/>
      <c r="CW46" s="666"/>
      <c r="CX46" s="666"/>
      <c r="CY46" s="667"/>
      <c r="CZ46" s="668">
        <v>6.4</v>
      </c>
      <c r="DA46" s="669"/>
      <c r="DB46" s="669"/>
      <c r="DC46" s="670"/>
      <c r="DD46" s="671">
        <v>1145995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t="s">
        <v>125</v>
      </c>
      <c r="CS47" s="676"/>
      <c r="CT47" s="676"/>
      <c r="CU47" s="676"/>
      <c r="CV47" s="676"/>
      <c r="CW47" s="676"/>
      <c r="CX47" s="676"/>
      <c r="CY47" s="677"/>
      <c r="CZ47" s="668" t="s">
        <v>125</v>
      </c>
      <c r="DA47" s="678"/>
      <c r="DB47" s="678"/>
      <c r="DC47" s="679"/>
      <c r="DD47" s="671" t="s">
        <v>125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125</v>
      </c>
      <c r="CS48" s="666"/>
      <c r="CT48" s="666"/>
      <c r="CU48" s="666"/>
      <c r="CV48" s="666"/>
      <c r="CW48" s="666"/>
      <c r="CX48" s="666"/>
      <c r="CY48" s="667"/>
      <c r="CZ48" s="668" t="s">
        <v>125</v>
      </c>
      <c r="DA48" s="669"/>
      <c r="DB48" s="669"/>
      <c r="DC48" s="670"/>
      <c r="DD48" s="671" t="s">
        <v>125</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363</v>
      </c>
      <c r="CE49" s="643"/>
      <c r="CF49" s="643"/>
      <c r="CG49" s="643"/>
      <c r="CH49" s="643"/>
      <c r="CI49" s="643"/>
      <c r="CJ49" s="643"/>
      <c r="CK49" s="643"/>
      <c r="CL49" s="643"/>
      <c r="CM49" s="643"/>
      <c r="CN49" s="643"/>
      <c r="CO49" s="643"/>
      <c r="CP49" s="643"/>
      <c r="CQ49" s="644"/>
      <c r="CR49" s="645">
        <v>44187138</v>
      </c>
      <c r="CS49" s="646"/>
      <c r="CT49" s="646"/>
      <c r="CU49" s="646"/>
      <c r="CV49" s="646"/>
      <c r="CW49" s="646"/>
      <c r="CX49" s="646"/>
      <c r="CY49" s="647"/>
      <c r="CZ49" s="648">
        <v>100</v>
      </c>
      <c r="DA49" s="649"/>
      <c r="DB49" s="649"/>
      <c r="DC49" s="650"/>
      <c r="DD49" s="651">
        <v>27701704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386</v>
      </c>
      <c r="C7" s="815"/>
      <c r="D7" s="815"/>
      <c r="E7" s="815"/>
      <c r="F7" s="815"/>
      <c r="G7" s="815"/>
      <c r="H7" s="815"/>
      <c r="I7" s="815"/>
      <c r="J7" s="815"/>
      <c r="K7" s="815"/>
      <c r="L7" s="815"/>
      <c r="M7" s="815"/>
      <c r="N7" s="815"/>
      <c r="O7" s="815"/>
      <c r="P7" s="816"/>
      <c r="Q7" s="817">
        <v>48144</v>
      </c>
      <c r="R7" s="818"/>
      <c r="S7" s="818"/>
      <c r="T7" s="818"/>
      <c r="U7" s="818"/>
      <c r="V7" s="818">
        <v>44248</v>
      </c>
      <c r="W7" s="818"/>
      <c r="X7" s="818"/>
      <c r="Y7" s="818"/>
      <c r="Z7" s="818"/>
      <c r="AA7" s="818">
        <v>3896</v>
      </c>
      <c r="AB7" s="818"/>
      <c r="AC7" s="818"/>
      <c r="AD7" s="818"/>
      <c r="AE7" s="819"/>
      <c r="AF7" s="820">
        <v>3510</v>
      </c>
      <c r="AG7" s="821"/>
      <c r="AH7" s="821"/>
      <c r="AI7" s="821"/>
      <c r="AJ7" s="822"/>
      <c r="AK7" s="823">
        <v>691</v>
      </c>
      <c r="AL7" s="824"/>
      <c r="AM7" s="824"/>
      <c r="AN7" s="824"/>
      <c r="AO7" s="824"/>
      <c r="AP7" s="824">
        <v>50001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588</v>
      </c>
      <c r="BT7" s="812"/>
      <c r="BU7" s="812"/>
      <c r="BV7" s="812"/>
      <c r="BW7" s="812"/>
      <c r="BX7" s="812"/>
      <c r="BY7" s="812"/>
      <c r="BZ7" s="812"/>
      <c r="CA7" s="812"/>
      <c r="CB7" s="812"/>
      <c r="CC7" s="812"/>
      <c r="CD7" s="812"/>
      <c r="CE7" s="812"/>
      <c r="CF7" s="812"/>
      <c r="CG7" s="827"/>
      <c r="CH7" s="808">
        <v>47</v>
      </c>
      <c r="CI7" s="809"/>
      <c r="CJ7" s="809"/>
      <c r="CK7" s="809"/>
      <c r="CL7" s="810"/>
      <c r="CM7" s="808">
        <v>11178</v>
      </c>
      <c r="CN7" s="809"/>
      <c r="CO7" s="809"/>
      <c r="CP7" s="809"/>
      <c r="CQ7" s="810"/>
      <c r="CR7" s="808" t="s">
        <v>518</v>
      </c>
      <c r="CS7" s="809"/>
      <c r="CT7" s="809"/>
      <c r="CU7" s="809"/>
      <c r="CV7" s="810"/>
      <c r="CW7" s="808" t="s">
        <v>518</v>
      </c>
      <c r="CX7" s="809"/>
      <c r="CY7" s="809"/>
      <c r="CZ7" s="809"/>
      <c r="DA7" s="810"/>
      <c r="DB7" s="808" t="s">
        <v>518</v>
      </c>
      <c r="DC7" s="809"/>
      <c r="DD7" s="809"/>
      <c r="DE7" s="809"/>
      <c r="DF7" s="810"/>
      <c r="DG7" s="808" t="s">
        <v>518</v>
      </c>
      <c r="DH7" s="809"/>
      <c r="DI7" s="809"/>
      <c r="DJ7" s="809"/>
      <c r="DK7" s="810"/>
      <c r="DL7" s="808">
        <v>58</v>
      </c>
      <c r="DM7" s="809"/>
      <c r="DN7" s="809"/>
      <c r="DO7" s="809"/>
      <c r="DP7" s="810"/>
      <c r="DQ7" s="808">
        <v>52</v>
      </c>
      <c r="DR7" s="809"/>
      <c r="DS7" s="809"/>
      <c r="DT7" s="809"/>
      <c r="DU7" s="810"/>
      <c r="DV7" s="811"/>
      <c r="DW7" s="812"/>
      <c r="DX7" s="812"/>
      <c r="DY7" s="812"/>
      <c r="DZ7" s="813"/>
      <c r="EA7" s="230"/>
    </row>
    <row r="8" spans="1:131" s="231" customFormat="1" ht="26.25" customHeight="1" x14ac:dyDescent="0.2">
      <c r="A8" s="234">
        <v>2</v>
      </c>
      <c r="B8" s="845" t="s">
        <v>387</v>
      </c>
      <c r="C8" s="846"/>
      <c r="D8" s="846"/>
      <c r="E8" s="846"/>
      <c r="F8" s="846"/>
      <c r="G8" s="846"/>
      <c r="H8" s="846"/>
      <c r="I8" s="846"/>
      <c r="J8" s="846"/>
      <c r="K8" s="846"/>
      <c r="L8" s="846"/>
      <c r="M8" s="846"/>
      <c r="N8" s="846"/>
      <c r="O8" s="846"/>
      <c r="P8" s="847"/>
      <c r="Q8" s="848">
        <v>427</v>
      </c>
      <c r="R8" s="849"/>
      <c r="S8" s="849"/>
      <c r="T8" s="849"/>
      <c r="U8" s="849"/>
      <c r="V8" s="849">
        <v>346</v>
      </c>
      <c r="W8" s="849"/>
      <c r="X8" s="849"/>
      <c r="Y8" s="849"/>
      <c r="Z8" s="849"/>
      <c r="AA8" s="849">
        <v>81</v>
      </c>
      <c r="AB8" s="849"/>
      <c r="AC8" s="849"/>
      <c r="AD8" s="849"/>
      <c r="AE8" s="850"/>
      <c r="AF8" s="851">
        <v>81</v>
      </c>
      <c r="AG8" s="852"/>
      <c r="AH8" s="852"/>
      <c r="AI8" s="852"/>
      <c r="AJ8" s="853"/>
      <c r="AK8" s="834">
        <v>4</v>
      </c>
      <c r="AL8" s="835"/>
      <c r="AM8" s="835"/>
      <c r="AN8" s="835"/>
      <c r="AO8" s="835"/>
      <c r="AP8" s="835">
        <v>2012</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589</v>
      </c>
      <c r="BT8" s="839"/>
      <c r="BU8" s="839"/>
      <c r="BV8" s="839"/>
      <c r="BW8" s="839"/>
      <c r="BX8" s="839"/>
      <c r="BY8" s="839"/>
      <c r="BZ8" s="839"/>
      <c r="CA8" s="839"/>
      <c r="CB8" s="839"/>
      <c r="CC8" s="839"/>
      <c r="CD8" s="839"/>
      <c r="CE8" s="839"/>
      <c r="CF8" s="839"/>
      <c r="CG8" s="840"/>
      <c r="CH8" s="841">
        <v>9684</v>
      </c>
      <c r="CI8" s="842"/>
      <c r="CJ8" s="842"/>
      <c r="CK8" s="842"/>
      <c r="CL8" s="843"/>
      <c r="CM8" s="841">
        <v>137153</v>
      </c>
      <c r="CN8" s="842"/>
      <c r="CO8" s="842"/>
      <c r="CP8" s="842"/>
      <c r="CQ8" s="843"/>
      <c r="CR8" s="841">
        <v>78</v>
      </c>
      <c r="CS8" s="842"/>
      <c r="CT8" s="842"/>
      <c r="CU8" s="842"/>
      <c r="CV8" s="843"/>
      <c r="CW8" s="841" t="s">
        <v>518</v>
      </c>
      <c r="CX8" s="842"/>
      <c r="CY8" s="842"/>
      <c r="CZ8" s="842"/>
      <c r="DA8" s="843"/>
      <c r="DB8" s="841" t="s">
        <v>518</v>
      </c>
      <c r="DC8" s="842"/>
      <c r="DD8" s="842"/>
      <c r="DE8" s="842"/>
      <c r="DF8" s="843"/>
      <c r="DG8" s="841" t="s">
        <v>518</v>
      </c>
      <c r="DH8" s="842"/>
      <c r="DI8" s="842"/>
      <c r="DJ8" s="842"/>
      <c r="DK8" s="843"/>
      <c r="DL8" s="841">
        <v>19</v>
      </c>
      <c r="DM8" s="842"/>
      <c r="DN8" s="842"/>
      <c r="DO8" s="842"/>
      <c r="DP8" s="843"/>
      <c r="DQ8" s="841" t="s">
        <v>518</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590</v>
      </c>
      <c r="BT9" s="839"/>
      <c r="BU9" s="839"/>
      <c r="BV9" s="839"/>
      <c r="BW9" s="839"/>
      <c r="BX9" s="839"/>
      <c r="BY9" s="839"/>
      <c r="BZ9" s="839"/>
      <c r="CA9" s="839"/>
      <c r="CB9" s="839"/>
      <c r="CC9" s="839"/>
      <c r="CD9" s="839"/>
      <c r="CE9" s="839"/>
      <c r="CF9" s="839"/>
      <c r="CG9" s="840"/>
      <c r="CH9" s="841">
        <v>6</v>
      </c>
      <c r="CI9" s="842"/>
      <c r="CJ9" s="842"/>
      <c r="CK9" s="842"/>
      <c r="CL9" s="843"/>
      <c r="CM9" s="841">
        <v>335</v>
      </c>
      <c r="CN9" s="842"/>
      <c r="CO9" s="842"/>
      <c r="CP9" s="842"/>
      <c r="CQ9" s="843"/>
      <c r="CR9" s="841">
        <v>29</v>
      </c>
      <c r="CS9" s="842"/>
      <c r="CT9" s="842"/>
      <c r="CU9" s="842"/>
      <c r="CV9" s="843"/>
      <c r="CW9" s="841" t="s">
        <v>518</v>
      </c>
      <c r="CX9" s="842"/>
      <c r="CY9" s="842"/>
      <c r="CZ9" s="842"/>
      <c r="DA9" s="843"/>
      <c r="DB9" s="841" t="s">
        <v>518</v>
      </c>
      <c r="DC9" s="842"/>
      <c r="DD9" s="842"/>
      <c r="DE9" s="842"/>
      <c r="DF9" s="843"/>
      <c r="DG9" s="841" t="s">
        <v>518</v>
      </c>
      <c r="DH9" s="842"/>
      <c r="DI9" s="842"/>
      <c r="DJ9" s="842"/>
      <c r="DK9" s="843"/>
      <c r="DL9" s="841" t="s">
        <v>518</v>
      </c>
      <c r="DM9" s="842"/>
      <c r="DN9" s="842"/>
      <c r="DO9" s="842"/>
      <c r="DP9" s="843"/>
      <c r="DQ9" s="841" t="s">
        <v>518</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389</v>
      </c>
      <c r="B23" s="854" t="s">
        <v>390</v>
      </c>
      <c r="C23" s="855"/>
      <c r="D23" s="855"/>
      <c r="E23" s="855"/>
      <c r="F23" s="855"/>
      <c r="G23" s="855"/>
      <c r="H23" s="855"/>
      <c r="I23" s="855"/>
      <c r="J23" s="855"/>
      <c r="K23" s="855"/>
      <c r="L23" s="855"/>
      <c r="M23" s="855"/>
      <c r="N23" s="855"/>
      <c r="O23" s="855"/>
      <c r="P23" s="856"/>
      <c r="Q23" s="857">
        <v>48164</v>
      </c>
      <c r="R23" s="858"/>
      <c r="S23" s="858"/>
      <c r="T23" s="858"/>
      <c r="U23" s="858"/>
      <c r="V23" s="858">
        <v>44187</v>
      </c>
      <c r="W23" s="858"/>
      <c r="X23" s="858"/>
      <c r="Y23" s="858"/>
      <c r="Z23" s="858"/>
      <c r="AA23" s="858">
        <v>3977</v>
      </c>
      <c r="AB23" s="858"/>
      <c r="AC23" s="858"/>
      <c r="AD23" s="858"/>
      <c r="AE23" s="859"/>
      <c r="AF23" s="860">
        <v>3591</v>
      </c>
      <c r="AG23" s="858"/>
      <c r="AH23" s="858"/>
      <c r="AI23" s="858"/>
      <c r="AJ23" s="861"/>
      <c r="AK23" s="862"/>
      <c r="AL23" s="863"/>
      <c r="AM23" s="863"/>
      <c r="AN23" s="863"/>
      <c r="AO23" s="863"/>
      <c r="AP23" s="858">
        <v>52013</v>
      </c>
      <c r="AQ23" s="858"/>
      <c r="AR23" s="858"/>
      <c r="AS23" s="858"/>
      <c r="AT23" s="858"/>
      <c r="AU23" s="874"/>
      <c r="AV23" s="874"/>
      <c r="AW23" s="874"/>
      <c r="AX23" s="874"/>
      <c r="AY23" s="875"/>
      <c r="AZ23" s="876" t="s">
        <v>391</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369</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402</v>
      </c>
      <c r="C28" s="815"/>
      <c r="D28" s="815"/>
      <c r="E28" s="815"/>
      <c r="F28" s="815"/>
      <c r="G28" s="815"/>
      <c r="H28" s="815"/>
      <c r="I28" s="815"/>
      <c r="J28" s="815"/>
      <c r="K28" s="815"/>
      <c r="L28" s="815"/>
      <c r="M28" s="815"/>
      <c r="N28" s="815"/>
      <c r="O28" s="815"/>
      <c r="P28" s="816"/>
      <c r="Q28" s="887">
        <v>10415</v>
      </c>
      <c r="R28" s="888"/>
      <c r="S28" s="888"/>
      <c r="T28" s="888"/>
      <c r="U28" s="888"/>
      <c r="V28" s="888">
        <v>10211</v>
      </c>
      <c r="W28" s="888"/>
      <c r="X28" s="888"/>
      <c r="Y28" s="888"/>
      <c r="Z28" s="888"/>
      <c r="AA28" s="888">
        <v>204</v>
      </c>
      <c r="AB28" s="888"/>
      <c r="AC28" s="888"/>
      <c r="AD28" s="888"/>
      <c r="AE28" s="889"/>
      <c r="AF28" s="890">
        <v>204</v>
      </c>
      <c r="AG28" s="888"/>
      <c r="AH28" s="888"/>
      <c r="AI28" s="888"/>
      <c r="AJ28" s="891"/>
      <c r="AK28" s="892">
        <v>960</v>
      </c>
      <c r="AL28" s="893"/>
      <c r="AM28" s="893"/>
      <c r="AN28" s="893"/>
      <c r="AO28" s="893"/>
      <c r="AP28" s="894" t="s">
        <v>581</v>
      </c>
      <c r="AQ28" s="893"/>
      <c r="AR28" s="893"/>
      <c r="AS28" s="893"/>
      <c r="AT28" s="893"/>
      <c r="AU28" s="894" t="s">
        <v>581</v>
      </c>
      <c r="AV28" s="893"/>
      <c r="AW28" s="893"/>
      <c r="AX28" s="893"/>
      <c r="AY28" s="893"/>
      <c r="AZ28" s="894" t="s">
        <v>581</v>
      </c>
      <c r="BA28" s="893"/>
      <c r="BB28" s="893"/>
      <c r="BC28" s="893"/>
      <c r="BD28" s="893"/>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403</v>
      </c>
      <c r="C29" s="846"/>
      <c r="D29" s="846"/>
      <c r="E29" s="846"/>
      <c r="F29" s="846"/>
      <c r="G29" s="846"/>
      <c r="H29" s="846"/>
      <c r="I29" s="846"/>
      <c r="J29" s="846"/>
      <c r="K29" s="846"/>
      <c r="L29" s="846"/>
      <c r="M29" s="846"/>
      <c r="N29" s="846"/>
      <c r="O29" s="846"/>
      <c r="P29" s="847"/>
      <c r="Q29" s="848">
        <v>9244</v>
      </c>
      <c r="R29" s="849"/>
      <c r="S29" s="849"/>
      <c r="T29" s="849"/>
      <c r="U29" s="849"/>
      <c r="V29" s="849">
        <v>9002</v>
      </c>
      <c r="W29" s="849"/>
      <c r="X29" s="849"/>
      <c r="Y29" s="849"/>
      <c r="Z29" s="849"/>
      <c r="AA29" s="849">
        <v>242</v>
      </c>
      <c r="AB29" s="849"/>
      <c r="AC29" s="849"/>
      <c r="AD29" s="849"/>
      <c r="AE29" s="850"/>
      <c r="AF29" s="851">
        <v>242</v>
      </c>
      <c r="AG29" s="852"/>
      <c r="AH29" s="852"/>
      <c r="AI29" s="852"/>
      <c r="AJ29" s="853"/>
      <c r="AK29" s="899">
        <v>1463</v>
      </c>
      <c r="AL29" s="896"/>
      <c r="AM29" s="896"/>
      <c r="AN29" s="896"/>
      <c r="AO29" s="896"/>
      <c r="AP29" s="895" t="s">
        <v>582</v>
      </c>
      <c r="AQ29" s="896"/>
      <c r="AR29" s="896"/>
      <c r="AS29" s="896"/>
      <c r="AT29" s="896"/>
      <c r="AU29" s="895" t="s">
        <v>582</v>
      </c>
      <c r="AV29" s="896"/>
      <c r="AW29" s="896"/>
      <c r="AX29" s="896"/>
      <c r="AY29" s="896"/>
      <c r="AZ29" s="895" t="s">
        <v>582</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404</v>
      </c>
      <c r="C30" s="846"/>
      <c r="D30" s="846"/>
      <c r="E30" s="846"/>
      <c r="F30" s="846"/>
      <c r="G30" s="846"/>
      <c r="H30" s="846"/>
      <c r="I30" s="846"/>
      <c r="J30" s="846"/>
      <c r="K30" s="846"/>
      <c r="L30" s="846"/>
      <c r="M30" s="846"/>
      <c r="N30" s="846"/>
      <c r="O30" s="846"/>
      <c r="P30" s="847"/>
      <c r="Q30" s="848">
        <v>74</v>
      </c>
      <c r="R30" s="849"/>
      <c r="S30" s="849"/>
      <c r="T30" s="849"/>
      <c r="U30" s="849"/>
      <c r="V30" s="849">
        <v>38</v>
      </c>
      <c r="W30" s="849"/>
      <c r="X30" s="849"/>
      <c r="Y30" s="849"/>
      <c r="Z30" s="849"/>
      <c r="AA30" s="849">
        <v>36</v>
      </c>
      <c r="AB30" s="849"/>
      <c r="AC30" s="849"/>
      <c r="AD30" s="849"/>
      <c r="AE30" s="850"/>
      <c r="AF30" s="851">
        <v>36</v>
      </c>
      <c r="AG30" s="852"/>
      <c r="AH30" s="852"/>
      <c r="AI30" s="852"/>
      <c r="AJ30" s="853"/>
      <c r="AK30" s="899">
        <v>0</v>
      </c>
      <c r="AL30" s="896"/>
      <c r="AM30" s="896"/>
      <c r="AN30" s="896"/>
      <c r="AO30" s="896"/>
      <c r="AP30" s="895" t="s">
        <v>583</v>
      </c>
      <c r="AQ30" s="896"/>
      <c r="AR30" s="896"/>
      <c r="AS30" s="896"/>
      <c r="AT30" s="896"/>
      <c r="AU30" s="895" t="s">
        <v>583</v>
      </c>
      <c r="AV30" s="896"/>
      <c r="AW30" s="896"/>
      <c r="AX30" s="896"/>
      <c r="AY30" s="896"/>
      <c r="AZ30" s="895" t="s">
        <v>583</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405</v>
      </c>
      <c r="C31" s="846"/>
      <c r="D31" s="846"/>
      <c r="E31" s="846"/>
      <c r="F31" s="846"/>
      <c r="G31" s="846"/>
      <c r="H31" s="846"/>
      <c r="I31" s="846"/>
      <c r="J31" s="846"/>
      <c r="K31" s="846"/>
      <c r="L31" s="846"/>
      <c r="M31" s="846"/>
      <c r="N31" s="846"/>
      <c r="O31" s="846"/>
      <c r="P31" s="847"/>
      <c r="Q31" s="848">
        <v>2336</v>
      </c>
      <c r="R31" s="849"/>
      <c r="S31" s="849"/>
      <c r="T31" s="849"/>
      <c r="U31" s="849"/>
      <c r="V31" s="849">
        <v>2226</v>
      </c>
      <c r="W31" s="849"/>
      <c r="X31" s="849"/>
      <c r="Y31" s="849"/>
      <c r="Z31" s="849"/>
      <c r="AA31" s="849">
        <v>110</v>
      </c>
      <c r="AB31" s="849"/>
      <c r="AC31" s="849"/>
      <c r="AD31" s="849"/>
      <c r="AE31" s="850"/>
      <c r="AF31" s="851">
        <v>110</v>
      </c>
      <c r="AG31" s="852"/>
      <c r="AH31" s="852"/>
      <c r="AI31" s="852"/>
      <c r="AJ31" s="853"/>
      <c r="AK31" s="899">
        <v>276</v>
      </c>
      <c r="AL31" s="896"/>
      <c r="AM31" s="896"/>
      <c r="AN31" s="896"/>
      <c r="AO31" s="896"/>
      <c r="AP31" s="895" t="s">
        <v>581</v>
      </c>
      <c r="AQ31" s="896"/>
      <c r="AR31" s="896"/>
      <c r="AS31" s="896"/>
      <c r="AT31" s="896"/>
      <c r="AU31" s="895" t="s">
        <v>581</v>
      </c>
      <c r="AV31" s="896"/>
      <c r="AW31" s="896"/>
      <c r="AX31" s="896"/>
      <c r="AY31" s="896"/>
      <c r="AZ31" s="895" t="s">
        <v>581</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406</v>
      </c>
      <c r="C32" s="846"/>
      <c r="D32" s="846"/>
      <c r="E32" s="846"/>
      <c r="F32" s="846"/>
      <c r="G32" s="846"/>
      <c r="H32" s="846"/>
      <c r="I32" s="846"/>
      <c r="J32" s="846"/>
      <c r="K32" s="846"/>
      <c r="L32" s="846"/>
      <c r="M32" s="846"/>
      <c r="N32" s="846"/>
      <c r="O32" s="846"/>
      <c r="P32" s="847"/>
      <c r="Q32" s="848">
        <v>5948</v>
      </c>
      <c r="R32" s="849"/>
      <c r="S32" s="849"/>
      <c r="T32" s="849"/>
      <c r="U32" s="849"/>
      <c r="V32" s="849">
        <v>5769</v>
      </c>
      <c r="W32" s="849"/>
      <c r="X32" s="849"/>
      <c r="Y32" s="849"/>
      <c r="Z32" s="849"/>
      <c r="AA32" s="849">
        <v>179</v>
      </c>
      <c r="AB32" s="849"/>
      <c r="AC32" s="849"/>
      <c r="AD32" s="849"/>
      <c r="AE32" s="850"/>
      <c r="AF32" s="851">
        <v>277</v>
      </c>
      <c r="AG32" s="852"/>
      <c r="AH32" s="852"/>
      <c r="AI32" s="852"/>
      <c r="AJ32" s="853"/>
      <c r="AK32" s="899">
        <v>579</v>
      </c>
      <c r="AL32" s="896"/>
      <c r="AM32" s="896"/>
      <c r="AN32" s="896"/>
      <c r="AO32" s="896"/>
      <c r="AP32" s="896">
        <v>5687</v>
      </c>
      <c r="AQ32" s="896"/>
      <c r="AR32" s="896"/>
      <c r="AS32" s="896"/>
      <c r="AT32" s="896"/>
      <c r="AU32" s="896">
        <v>3014</v>
      </c>
      <c r="AV32" s="896"/>
      <c r="AW32" s="896"/>
      <c r="AX32" s="896"/>
      <c r="AY32" s="896"/>
      <c r="AZ32" s="895" t="s">
        <v>581</v>
      </c>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408</v>
      </c>
      <c r="C33" s="846"/>
      <c r="D33" s="846"/>
      <c r="E33" s="846"/>
      <c r="F33" s="846"/>
      <c r="G33" s="846"/>
      <c r="H33" s="846"/>
      <c r="I33" s="846"/>
      <c r="J33" s="846"/>
      <c r="K33" s="846"/>
      <c r="L33" s="846"/>
      <c r="M33" s="846"/>
      <c r="N33" s="846"/>
      <c r="O33" s="846"/>
      <c r="P33" s="847"/>
      <c r="Q33" s="848">
        <v>2193</v>
      </c>
      <c r="R33" s="849"/>
      <c r="S33" s="849"/>
      <c r="T33" s="849"/>
      <c r="U33" s="849"/>
      <c r="V33" s="849">
        <v>1908</v>
      </c>
      <c r="W33" s="849"/>
      <c r="X33" s="849"/>
      <c r="Y33" s="849"/>
      <c r="Z33" s="849"/>
      <c r="AA33" s="849">
        <v>285</v>
      </c>
      <c r="AB33" s="849"/>
      <c r="AC33" s="849"/>
      <c r="AD33" s="849"/>
      <c r="AE33" s="850"/>
      <c r="AF33" s="851">
        <v>1580</v>
      </c>
      <c r="AG33" s="852"/>
      <c r="AH33" s="852"/>
      <c r="AI33" s="852"/>
      <c r="AJ33" s="853"/>
      <c r="AK33" s="899">
        <v>16</v>
      </c>
      <c r="AL33" s="896"/>
      <c r="AM33" s="896"/>
      <c r="AN33" s="896"/>
      <c r="AO33" s="896"/>
      <c r="AP33" s="896">
        <v>4948</v>
      </c>
      <c r="AQ33" s="896"/>
      <c r="AR33" s="896"/>
      <c r="AS33" s="896"/>
      <c r="AT33" s="896"/>
      <c r="AU33" s="896">
        <v>40</v>
      </c>
      <c r="AV33" s="896"/>
      <c r="AW33" s="896"/>
      <c r="AX33" s="896"/>
      <c r="AY33" s="896"/>
      <c r="AZ33" s="895" t="s">
        <v>581</v>
      </c>
      <c r="BA33" s="896"/>
      <c r="BB33" s="896"/>
      <c r="BC33" s="896"/>
      <c r="BD33" s="896"/>
      <c r="BE33" s="897" t="s">
        <v>409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410</v>
      </c>
      <c r="C34" s="846"/>
      <c r="D34" s="846"/>
      <c r="E34" s="846"/>
      <c r="F34" s="846"/>
      <c r="G34" s="846"/>
      <c r="H34" s="846"/>
      <c r="I34" s="846"/>
      <c r="J34" s="846"/>
      <c r="K34" s="846"/>
      <c r="L34" s="846"/>
      <c r="M34" s="846"/>
      <c r="N34" s="846"/>
      <c r="O34" s="846"/>
      <c r="P34" s="847"/>
      <c r="Q34" s="848">
        <v>2908</v>
      </c>
      <c r="R34" s="849"/>
      <c r="S34" s="849"/>
      <c r="T34" s="849"/>
      <c r="U34" s="849"/>
      <c r="V34" s="849">
        <v>2357</v>
      </c>
      <c r="W34" s="849"/>
      <c r="X34" s="849"/>
      <c r="Y34" s="849"/>
      <c r="Z34" s="849"/>
      <c r="AA34" s="849">
        <v>551</v>
      </c>
      <c r="AB34" s="849"/>
      <c r="AC34" s="849"/>
      <c r="AD34" s="849"/>
      <c r="AE34" s="850"/>
      <c r="AF34" s="851">
        <v>1193</v>
      </c>
      <c r="AG34" s="852"/>
      <c r="AH34" s="852"/>
      <c r="AI34" s="852"/>
      <c r="AJ34" s="853"/>
      <c r="AK34" s="899">
        <v>1077</v>
      </c>
      <c r="AL34" s="896"/>
      <c r="AM34" s="896"/>
      <c r="AN34" s="896"/>
      <c r="AO34" s="896"/>
      <c r="AP34" s="896">
        <v>8489</v>
      </c>
      <c r="AQ34" s="896"/>
      <c r="AR34" s="896"/>
      <c r="AS34" s="896"/>
      <c r="AT34" s="896"/>
      <c r="AU34" s="896">
        <v>6952</v>
      </c>
      <c r="AV34" s="896"/>
      <c r="AW34" s="896"/>
      <c r="AX34" s="896"/>
      <c r="AY34" s="896"/>
      <c r="AZ34" s="895" t="s">
        <v>581</v>
      </c>
      <c r="BA34" s="896"/>
      <c r="BB34" s="896"/>
      <c r="BC34" s="896"/>
      <c r="BD34" s="896"/>
      <c r="BE34" s="897" t="s">
        <v>407</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411</v>
      </c>
      <c r="C35" s="846"/>
      <c r="D35" s="846"/>
      <c r="E35" s="846"/>
      <c r="F35" s="846"/>
      <c r="G35" s="846"/>
      <c r="H35" s="846"/>
      <c r="I35" s="846"/>
      <c r="J35" s="846"/>
      <c r="K35" s="846"/>
      <c r="L35" s="846"/>
      <c r="M35" s="846"/>
      <c r="N35" s="846"/>
      <c r="O35" s="846"/>
      <c r="P35" s="847"/>
      <c r="Q35" s="848">
        <v>127</v>
      </c>
      <c r="R35" s="849"/>
      <c r="S35" s="849"/>
      <c r="T35" s="849"/>
      <c r="U35" s="849"/>
      <c r="V35" s="849">
        <v>91</v>
      </c>
      <c r="W35" s="849"/>
      <c r="X35" s="849"/>
      <c r="Y35" s="849"/>
      <c r="Z35" s="849"/>
      <c r="AA35" s="849">
        <v>36</v>
      </c>
      <c r="AB35" s="849"/>
      <c r="AC35" s="849"/>
      <c r="AD35" s="849"/>
      <c r="AE35" s="850"/>
      <c r="AF35" s="851">
        <v>36</v>
      </c>
      <c r="AG35" s="852"/>
      <c r="AH35" s="852"/>
      <c r="AI35" s="852"/>
      <c r="AJ35" s="853"/>
      <c r="AK35" s="899">
        <v>472</v>
      </c>
      <c r="AL35" s="896"/>
      <c r="AM35" s="896"/>
      <c r="AN35" s="896"/>
      <c r="AO35" s="896"/>
      <c r="AP35" s="895" t="s">
        <v>581</v>
      </c>
      <c r="AQ35" s="896"/>
      <c r="AR35" s="896"/>
      <c r="AS35" s="896"/>
      <c r="AT35" s="896"/>
      <c r="AU35" s="895" t="s">
        <v>581</v>
      </c>
      <c r="AV35" s="896"/>
      <c r="AW35" s="896"/>
      <c r="AX35" s="896"/>
      <c r="AY35" s="896"/>
      <c r="AZ35" s="895" t="s">
        <v>581</v>
      </c>
      <c r="BA35" s="896"/>
      <c r="BB35" s="896"/>
      <c r="BC35" s="896"/>
      <c r="BD35" s="896"/>
      <c r="BE35" s="897" t="s">
        <v>412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6"/>
      <c r="AM36" s="896"/>
      <c r="AN36" s="896"/>
      <c r="AO36" s="896"/>
      <c r="AP36" s="896"/>
      <c r="AQ36" s="896"/>
      <c r="AR36" s="896"/>
      <c r="AS36" s="896"/>
      <c r="AT36" s="896"/>
      <c r="AU36" s="896"/>
      <c r="AV36" s="896"/>
      <c r="AW36" s="896"/>
      <c r="AX36" s="896"/>
      <c r="AY36" s="896"/>
      <c r="AZ36" s="900"/>
      <c r="BA36" s="900"/>
      <c r="BB36" s="900"/>
      <c r="BC36" s="900"/>
      <c r="BD36" s="900"/>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6"/>
      <c r="AM37" s="896"/>
      <c r="AN37" s="896"/>
      <c r="AO37" s="896"/>
      <c r="AP37" s="896"/>
      <c r="AQ37" s="896"/>
      <c r="AR37" s="896"/>
      <c r="AS37" s="896"/>
      <c r="AT37" s="896"/>
      <c r="AU37" s="896"/>
      <c r="AV37" s="896"/>
      <c r="AW37" s="896"/>
      <c r="AX37" s="896"/>
      <c r="AY37" s="896"/>
      <c r="AZ37" s="900"/>
      <c r="BA37" s="900"/>
      <c r="BB37" s="900"/>
      <c r="BC37" s="900"/>
      <c r="BD37" s="900"/>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6"/>
      <c r="AM38" s="896"/>
      <c r="AN38" s="896"/>
      <c r="AO38" s="896"/>
      <c r="AP38" s="896"/>
      <c r="AQ38" s="896"/>
      <c r="AR38" s="896"/>
      <c r="AS38" s="896"/>
      <c r="AT38" s="896"/>
      <c r="AU38" s="896"/>
      <c r="AV38" s="896"/>
      <c r="AW38" s="896"/>
      <c r="AX38" s="896"/>
      <c r="AY38" s="896"/>
      <c r="AZ38" s="900"/>
      <c r="BA38" s="900"/>
      <c r="BB38" s="900"/>
      <c r="BC38" s="900"/>
      <c r="BD38" s="900"/>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6"/>
      <c r="AM39" s="896"/>
      <c r="AN39" s="896"/>
      <c r="AO39" s="896"/>
      <c r="AP39" s="896"/>
      <c r="AQ39" s="896"/>
      <c r="AR39" s="896"/>
      <c r="AS39" s="896"/>
      <c r="AT39" s="896"/>
      <c r="AU39" s="896"/>
      <c r="AV39" s="896"/>
      <c r="AW39" s="896"/>
      <c r="AX39" s="896"/>
      <c r="AY39" s="896"/>
      <c r="AZ39" s="900"/>
      <c r="BA39" s="900"/>
      <c r="BB39" s="900"/>
      <c r="BC39" s="900"/>
      <c r="BD39" s="900"/>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6"/>
      <c r="AM40" s="896"/>
      <c r="AN40" s="896"/>
      <c r="AO40" s="896"/>
      <c r="AP40" s="896"/>
      <c r="AQ40" s="896"/>
      <c r="AR40" s="896"/>
      <c r="AS40" s="896"/>
      <c r="AT40" s="896"/>
      <c r="AU40" s="896"/>
      <c r="AV40" s="896"/>
      <c r="AW40" s="896"/>
      <c r="AX40" s="896"/>
      <c r="AY40" s="896"/>
      <c r="AZ40" s="900"/>
      <c r="BA40" s="900"/>
      <c r="BB40" s="900"/>
      <c r="BC40" s="900"/>
      <c r="BD40" s="900"/>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6"/>
      <c r="AM41" s="896"/>
      <c r="AN41" s="896"/>
      <c r="AO41" s="896"/>
      <c r="AP41" s="896"/>
      <c r="AQ41" s="896"/>
      <c r="AR41" s="896"/>
      <c r="AS41" s="896"/>
      <c r="AT41" s="896"/>
      <c r="AU41" s="896"/>
      <c r="AV41" s="896"/>
      <c r="AW41" s="896"/>
      <c r="AX41" s="896"/>
      <c r="AY41" s="896"/>
      <c r="AZ41" s="900"/>
      <c r="BA41" s="900"/>
      <c r="BB41" s="900"/>
      <c r="BC41" s="900"/>
      <c r="BD41" s="900"/>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6"/>
      <c r="AM42" s="896"/>
      <c r="AN42" s="896"/>
      <c r="AO42" s="896"/>
      <c r="AP42" s="896"/>
      <c r="AQ42" s="896"/>
      <c r="AR42" s="896"/>
      <c r="AS42" s="896"/>
      <c r="AT42" s="896"/>
      <c r="AU42" s="896"/>
      <c r="AV42" s="896"/>
      <c r="AW42" s="896"/>
      <c r="AX42" s="896"/>
      <c r="AY42" s="896"/>
      <c r="AZ42" s="900"/>
      <c r="BA42" s="900"/>
      <c r="BB42" s="900"/>
      <c r="BC42" s="900"/>
      <c r="BD42" s="900"/>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6"/>
      <c r="AM43" s="896"/>
      <c r="AN43" s="896"/>
      <c r="AO43" s="896"/>
      <c r="AP43" s="896"/>
      <c r="AQ43" s="896"/>
      <c r="AR43" s="896"/>
      <c r="AS43" s="896"/>
      <c r="AT43" s="896"/>
      <c r="AU43" s="896"/>
      <c r="AV43" s="896"/>
      <c r="AW43" s="896"/>
      <c r="AX43" s="896"/>
      <c r="AY43" s="896"/>
      <c r="AZ43" s="900"/>
      <c r="BA43" s="900"/>
      <c r="BB43" s="900"/>
      <c r="BC43" s="900"/>
      <c r="BD43" s="900"/>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6"/>
      <c r="AM44" s="896"/>
      <c r="AN44" s="896"/>
      <c r="AO44" s="896"/>
      <c r="AP44" s="896"/>
      <c r="AQ44" s="896"/>
      <c r="AR44" s="896"/>
      <c r="AS44" s="896"/>
      <c r="AT44" s="896"/>
      <c r="AU44" s="896"/>
      <c r="AV44" s="896"/>
      <c r="AW44" s="896"/>
      <c r="AX44" s="896"/>
      <c r="AY44" s="896"/>
      <c r="AZ44" s="900"/>
      <c r="BA44" s="900"/>
      <c r="BB44" s="900"/>
      <c r="BC44" s="900"/>
      <c r="BD44" s="900"/>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6"/>
      <c r="AM45" s="896"/>
      <c r="AN45" s="896"/>
      <c r="AO45" s="896"/>
      <c r="AP45" s="896"/>
      <c r="AQ45" s="896"/>
      <c r="AR45" s="896"/>
      <c r="AS45" s="896"/>
      <c r="AT45" s="896"/>
      <c r="AU45" s="896"/>
      <c r="AV45" s="896"/>
      <c r="AW45" s="896"/>
      <c r="AX45" s="896"/>
      <c r="AY45" s="896"/>
      <c r="AZ45" s="900"/>
      <c r="BA45" s="900"/>
      <c r="BB45" s="900"/>
      <c r="BC45" s="900"/>
      <c r="BD45" s="900"/>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6"/>
      <c r="AM46" s="896"/>
      <c r="AN46" s="896"/>
      <c r="AO46" s="896"/>
      <c r="AP46" s="896"/>
      <c r="AQ46" s="896"/>
      <c r="AR46" s="896"/>
      <c r="AS46" s="896"/>
      <c r="AT46" s="896"/>
      <c r="AU46" s="896"/>
      <c r="AV46" s="896"/>
      <c r="AW46" s="896"/>
      <c r="AX46" s="896"/>
      <c r="AY46" s="896"/>
      <c r="AZ46" s="900"/>
      <c r="BA46" s="900"/>
      <c r="BB46" s="900"/>
      <c r="BC46" s="900"/>
      <c r="BD46" s="900"/>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6"/>
      <c r="AM47" s="896"/>
      <c r="AN47" s="896"/>
      <c r="AO47" s="896"/>
      <c r="AP47" s="896"/>
      <c r="AQ47" s="896"/>
      <c r="AR47" s="896"/>
      <c r="AS47" s="896"/>
      <c r="AT47" s="896"/>
      <c r="AU47" s="896"/>
      <c r="AV47" s="896"/>
      <c r="AW47" s="896"/>
      <c r="AX47" s="896"/>
      <c r="AY47" s="896"/>
      <c r="AZ47" s="900"/>
      <c r="BA47" s="900"/>
      <c r="BB47" s="900"/>
      <c r="BC47" s="900"/>
      <c r="BD47" s="900"/>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6"/>
      <c r="AM48" s="896"/>
      <c r="AN48" s="896"/>
      <c r="AO48" s="896"/>
      <c r="AP48" s="896"/>
      <c r="AQ48" s="896"/>
      <c r="AR48" s="896"/>
      <c r="AS48" s="896"/>
      <c r="AT48" s="896"/>
      <c r="AU48" s="896"/>
      <c r="AV48" s="896"/>
      <c r="AW48" s="896"/>
      <c r="AX48" s="896"/>
      <c r="AY48" s="896"/>
      <c r="AZ48" s="900"/>
      <c r="BA48" s="900"/>
      <c r="BB48" s="900"/>
      <c r="BC48" s="900"/>
      <c r="BD48" s="900"/>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6"/>
      <c r="AM49" s="896"/>
      <c r="AN49" s="896"/>
      <c r="AO49" s="896"/>
      <c r="AP49" s="896"/>
      <c r="AQ49" s="896"/>
      <c r="AR49" s="896"/>
      <c r="AS49" s="896"/>
      <c r="AT49" s="896"/>
      <c r="AU49" s="896"/>
      <c r="AV49" s="896"/>
      <c r="AW49" s="896"/>
      <c r="AX49" s="896"/>
      <c r="AY49" s="896"/>
      <c r="AZ49" s="900"/>
      <c r="BA49" s="900"/>
      <c r="BB49" s="900"/>
      <c r="BC49" s="900"/>
      <c r="BD49" s="900"/>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1"/>
      <c r="R50" s="902"/>
      <c r="S50" s="902"/>
      <c r="T50" s="902"/>
      <c r="U50" s="902"/>
      <c r="V50" s="902"/>
      <c r="W50" s="902"/>
      <c r="X50" s="902"/>
      <c r="Y50" s="902"/>
      <c r="Z50" s="902"/>
      <c r="AA50" s="902"/>
      <c r="AB50" s="902"/>
      <c r="AC50" s="902"/>
      <c r="AD50" s="902"/>
      <c r="AE50" s="903"/>
      <c r="AF50" s="851"/>
      <c r="AG50" s="852"/>
      <c r="AH50" s="852"/>
      <c r="AI50" s="852"/>
      <c r="AJ50" s="853"/>
      <c r="AK50" s="905"/>
      <c r="AL50" s="902"/>
      <c r="AM50" s="902"/>
      <c r="AN50" s="902"/>
      <c r="AO50" s="902"/>
      <c r="AP50" s="902"/>
      <c r="AQ50" s="902"/>
      <c r="AR50" s="902"/>
      <c r="AS50" s="902"/>
      <c r="AT50" s="902"/>
      <c r="AU50" s="902"/>
      <c r="AV50" s="902"/>
      <c r="AW50" s="902"/>
      <c r="AX50" s="902"/>
      <c r="AY50" s="902"/>
      <c r="AZ50" s="904"/>
      <c r="BA50" s="904"/>
      <c r="BB50" s="904"/>
      <c r="BC50" s="904"/>
      <c r="BD50" s="904"/>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1"/>
      <c r="R51" s="902"/>
      <c r="S51" s="902"/>
      <c r="T51" s="902"/>
      <c r="U51" s="902"/>
      <c r="V51" s="902"/>
      <c r="W51" s="902"/>
      <c r="X51" s="902"/>
      <c r="Y51" s="902"/>
      <c r="Z51" s="902"/>
      <c r="AA51" s="902"/>
      <c r="AB51" s="902"/>
      <c r="AC51" s="902"/>
      <c r="AD51" s="902"/>
      <c r="AE51" s="903"/>
      <c r="AF51" s="851"/>
      <c r="AG51" s="852"/>
      <c r="AH51" s="852"/>
      <c r="AI51" s="852"/>
      <c r="AJ51" s="853"/>
      <c r="AK51" s="905"/>
      <c r="AL51" s="902"/>
      <c r="AM51" s="902"/>
      <c r="AN51" s="902"/>
      <c r="AO51" s="902"/>
      <c r="AP51" s="902"/>
      <c r="AQ51" s="902"/>
      <c r="AR51" s="902"/>
      <c r="AS51" s="902"/>
      <c r="AT51" s="902"/>
      <c r="AU51" s="902"/>
      <c r="AV51" s="902"/>
      <c r="AW51" s="902"/>
      <c r="AX51" s="902"/>
      <c r="AY51" s="902"/>
      <c r="AZ51" s="904"/>
      <c r="BA51" s="904"/>
      <c r="BB51" s="904"/>
      <c r="BC51" s="904"/>
      <c r="BD51" s="904"/>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1"/>
      <c r="R52" s="902"/>
      <c r="S52" s="902"/>
      <c r="T52" s="902"/>
      <c r="U52" s="902"/>
      <c r="V52" s="902"/>
      <c r="W52" s="902"/>
      <c r="X52" s="902"/>
      <c r="Y52" s="902"/>
      <c r="Z52" s="902"/>
      <c r="AA52" s="902"/>
      <c r="AB52" s="902"/>
      <c r="AC52" s="902"/>
      <c r="AD52" s="902"/>
      <c r="AE52" s="903"/>
      <c r="AF52" s="851"/>
      <c r="AG52" s="852"/>
      <c r="AH52" s="852"/>
      <c r="AI52" s="852"/>
      <c r="AJ52" s="853"/>
      <c r="AK52" s="905"/>
      <c r="AL52" s="902"/>
      <c r="AM52" s="902"/>
      <c r="AN52" s="902"/>
      <c r="AO52" s="902"/>
      <c r="AP52" s="902"/>
      <c r="AQ52" s="902"/>
      <c r="AR52" s="902"/>
      <c r="AS52" s="902"/>
      <c r="AT52" s="902"/>
      <c r="AU52" s="902"/>
      <c r="AV52" s="902"/>
      <c r="AW52" s="902"/>
      <c r="AX52" s="902"/>
      <c r="AY52" s="902"/>
      <c r="AZ52" s="904"/>
      <c r="BA52" s="904"/>
      <c r="BB52" s="904"/>
      <c r="BC52" s="904"/>
      <c r="BD52" s="904"/>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1"/>
      <c r="R53" s="902"/>
      <c r="S53" s="902"/>
      <c r="T53" s="902"/>
      <c r="U53" s="902"/>
      <c r="V53" s="902"/>
      <c r="W53" s="902"/>
      <c r="X53" s="902"/>
      <c r="Y53" s="902"/>
      <c r="Z53" s="902"/>
      <c r="AA53" s="902"/>
      <c r="AB53" s="902"/>
      <c r="AC53" s="902"/>
      <c r="AD53" s="902"/>
      <c r="AE53" s="903"/>
      <c r="AF53" s="851"/>
      <c r="AG53" s="852"/>
      <c r="AH53" s="852"/>
      <c r="AI53" s="852"/>
      <c r="AJ53" s="853"/>
      <c r="AK53" s="905"/>
      <c r="AL53" s="902"/>
      <c r="AM53" s="902"/>
      <c r="AN53" s="902"/>
      <c r="AO53" s="902"/>
      <c r="AP53" s="902"/>
      <c r="AQ53" s="902"/>
      <c r="AR53" s="902"/>
      <c r="AS53" s="902"/>
      <c r="AT53" s="902"/>
      <c r="AU53" s="902"/>
      <c r="AV53" s="902"/>
      <c r="AW53" s="902"/>
      <c r="AX53" s="902"/>
      <c r="AY53" s="902"/>
      <c r="AZ53" s="904"/>
      <c r="BA53" s="904"/>
      <c r="BB53" s="904"/>
      <c r="BC53" s="904"/>
      <c r="BD53" s="904"/>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1"/>
      <c r="R54" s="902"/>
      <c r="S54" s="902"/>
      <c r="T54" s="902"/>
      <c r="U54" s="902"/>
      <c r="V54" s="902"/>
      <c r="W54" s="902"/>
      <c r="X54" s="902"/>
      <c r="Y54" s="902"/>
      <c r="Z54" s="902"/>
      <c r="AA54" s="902"/>
      <c r="AB54" s="902"/>
      <c r="AC54" s="902"/>
      <c r="AD54" s="902"/>
      <c r="AE54" s="903"/>
      <c r="AF54" s="851"/>
      <c r="AG54" s="852"/>
      <c r="AH54" s="852"/>
      <c r="AI54" s="852"/>
      <c r="AJ54" s="853"/>
      <c r="AK54" s="905"/>
      <c r="AL54" s="902"/>
      <c r="AM54" s="902"/>
      <c r="AN54" s="902"/>
      <c r="AO54" s="902"/>
      <c r="AP54" s="902"/>
      <c r="AQ54" s="902"/>
      <c r="AR54" s="902"/>
      <c r="AS54" s="902"/>
      <c r="AT54" s="902"/>
      <c r="AU54" s="902"/>
      <c r="AV54" s="902"/>
      <c r="AW54" s="902"/>
      <c r="AX54" s="902"/>
      <c r="AY54" s="902"/>
      <c r="AZ54" s="904"/>
      <c r="BA54" s="904"/>
      <c r="BB54" s="904"/>
      <c r="BC54" s="904"/>
      <c r="BD54" s="904"/>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1"/>
      <c r="R55" s="902"/>
      <c r="S55" s="902"/>
      <c r="T55" s="902"/>
      <c r="U55" s="902"/>
      <c r="V55" s="902"/>
      <c r="W55" s="902"/>
      <c r="X55" s="902"/>
      <c r="Y55" s="902"/>
      <c r="Z55" s="902"/>
      <c r="AA55" s="902"/>
      <c r="AB55" s="902"/>
      <c r="AC55" s="902"/>
      <c r="AD55" s="902"/>
      <c r="AE55" s="903"/>
      <c r="AF55" s="851"/>
      <c r="AG55" s="852"/>
      <c r="AH55" s="852"/>
      <c r="AI55" s="852"/>
      <c r="AJ55" s="853"/>
      <c r="AK55" s="905"/>
      <c r="AL55" s="902"/>
      <c r="AM55" s="902"/>
      <c r="AN55" s="902"/>
      <c r="AO55" s="902"/>
      <c r="AP55" s="902"/>
      <c r="AQ55" s="902"/>
      <c r="AR55" s="902"/>
      <c r="AS55" s="902"/>
      <c r="AT55" s="902"/>
      <c r="AU55" s="902"/>
      <c r="AV55" s="902"/>
      <c r="AW55" s="902"/>
      <c r="AX55" s="902"/>
      <c r="AY55" s="902"/>
      <c r="AZ55" s="904"/>
      <c r="BA55" s="904"/>
      <c r="BB55" s="904"/>
      <c r="BC55" s="904"/>
      <c r="BD55" s="904"/>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1"/>
      <c r="R56" s="902"/>
      <c r="S56" s="902"/>
      <c r="T56" s="902"/>
      <c r="U56" s="902"/>
      <c r="V56" s="902"/>
      <c r="W56" s="902"/>
      <c r="X56" s="902"/>
      <c r="Y56" s="902"/>
      <c r="Z56" s="902"/>
      <c r="AA56" s="902"/>
      <c r="AB56" s="902"/>
      <c r="AC56" s="902"/>
      <c r="AD56" s="902"/>
      <c r="AE56" s="903"/>
      <c r="AF56" s="851"/>
      <c r="AG56" s="852"/>
      <c r="AH56" s="852"/>
      <c r="AI56" s="852"/>
      <c r="AJ56" s="853"/>
      <c r="AK56" s="905"/>
      <c r="AL56" s="902"/>
      <c r="AM56" s="902"/>
      <c r="AN56" s="902"/>
      <c r="AO56" s="902"/>
      <c r="AP56" s="902"/>
      <c r="AQ56" s="902"/>
      <c r="AR56" s="902"/>
      <c r="AS56" s="902"/>
      <c r="AT56" s="902"/>
      <c r="AU56" s="902"/>
      <c r="AV56" s="902"/>
      <c r="AW56" s="902"/>
      <c r="AX56" s="902"/>
      <c r="AY56" s="902"/>
      <c r="AZ56" s="904"/>
      <c r="BA56" s="904"/>
      <c r="BB56" s="904"/>
      <c r="BC56" s="904"/>
      <c r="BD56" s="904"/>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1"/>
      <c r="R57" s="902"/>
      <c r="S57" s="902"/>
      <c r="T57" s="902"/>
      <c r="U57" s="902"/>
      <c r="V57" s="902"/>
      <c r="W57" s="902"/>
      <c r="X57" s="902"/>
      <c r="Y57" s="902"/>
      <c r="Z57" s="902"/>
      <c r="AA57" s="902"/>
      <c r="AB57" s="902"/>
      <c r="AC57" s="902"/>
      <c r="AD57" s="902"/>
      <c r="AE57" s="903"/>
      <c r="AF57" s="851"/>
      <c r="AG57" s="852"/>
      <c r="AH57" s="852"/>
      <c r="AI57" s="852"/>
      <c r="AJ57" s="853"/>
      <c r="AK57" s="905"/>
      <c r="AL57" s="902"/>
      <c r="AM57" s="902"/>
      <c r="AN57" s="902"/>
      <c r="AO57" s="902"/>
      <c r="AP57" s="902"/>
      <c r="AQ57" s="902"/>
      <c r="AR57" s="902"/>
      <c r="AS57" s="902"/>
      <c r="AT57" s="902"/>
      <c r="AU57" s="902"/>
      <c r="AV57" s="902"/>
      <c r="AW57" s="902"/>
      <c r="AX57" s="902"/>
      <c r="AY57" s="902"/>
      <c r="AZ57" s="904"/>
      <c r="BA57" s="904"/>
      <c r="BB57" s="904"/>
      <c r="BC57" s="904"/>
      <c r="BD57" s="904"/>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1"/>
      <c r="R58" s="902"/>
      <c r="S58" s="902"/>
      <c r="T58" s="902"/>
      <c r="U58" s="902"/>
      <c r="V58" s="902"/>
      <c r="W58" s="902"/>
      <c r="X58" s="902"/>
      <c r="Y58" s="902"/>
      <c r="Z58" s="902"/>
      <c r="AA58" s="902"/>
      <c r="AB58" s="902"/>
      <c r="AC58" s="902"/>
      <c r="AD58" s="902"/>
      <c r="AE58" s="903"/>
      <c r="AF58" s="851"/>
      <c r="AG58" s="852"/>
      <c r="AH58" s="852"/>
      <c r="AI58" s="852"/>
      <c r="AJ58" s="853"/>
      <c r="AK58" s="905"/>
      <c r="AL58" s="902"/>
      <c r="AM58" s="902"/>
      <c r="AN58" s="902"/>
      <c r="AO58" s="902"/>
      <c r="AP58" s="902"/>
      <c r="AQ58" s="902"/>
      <c r="AR58" s="902"/>
      <c r="AS58" s="902"/>
      <c r="AT58" s="902"/>
      <c r="AU58" s="902"/>
      <c r="AV58" s="902"/>
      <c r="AW58" s="902"/>
      <c r="AX58" s="902"/>
      <c r="AY58" s="902"/>
      <c r="AZ58" s="904"/>
      <c r="BA58" s="904"/>
      <c r="BB58" s="904"/>
      <c r="BC58" s="904"/>
      <c r="BD58" s="904"/>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1"/>
      <c r="R59" s="902"/>
      <c r="S59" s="902"/>
      <c r="T59" s="902"/>
      <c r="U59" s="902"/>
      <c r="V59" s="902"/>
      <c r="W59" s="902"/>
      <c r="X59" s="902"/>
      <c r="Y59" s="902"/>
      <c r="Z59" s="902"/>
      <c r="AA59" s="902"/>
      <c r="AB59" s="902"/>
      <c r="AC59" s="902"/>
      <c r="AD59" s="902"/>
      <c r="AE59" s="903"/>
      <c r="AF59" s="851"/>
      <c r="AG59" s="852"/>
      <c r="AH59" s="852"/>
      <c r="AI59" s="852"/>
      <c r="AJ59" s="853"/>
      <c r="AK59" s="905"/>
      <c r="AL59" s="902"/>
      <c r="AM59" s="902"/>
      <c r="AN59" s="902"/>
      <c r="AO59" s="902"/>
      <c r="AP59" s="902"/>
      <c r="AQ59" s="902"/>
      <c r="AR59" s="902"/>
      <c r="AS59" s="902"/>
      <c r="AT59" s="902"/>
      <c r="AU59" s="902"/>
      <c r="AV59" s="902"/>
      <c r="AW59" s="902"/>
      <c r="AX59" s="902"/>
      <c r="AY59" s="902"/>
      <c r="AZ59" s="904"/>
      <c r="BA59" s="904"/>
      <c r="BB59" s="904"/>
      <c r="BC59" s="904"/>
      <c r="BD59" s="904"/>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1"/>
      <c r="R60" s="902"/>
      <c r="S60" s="902"/>
      <c r="T60" s="902"/>
      <c r="U60" s="902"/>
      <c r="V60" s="902"/>
      <c r="W60" s="902"/>
      <c r="X60" s="902"/>
      <c r="Y60" s="902"/>
      <c r="Z60" s="902"/>
      <c r="AA60" s="902"/>
      <c r="AB60" s="902"/>
      <c r="AC60" s="902"/>
      <c r="AD60" s="902"/>
      <c r="AE60" s="903"/>
      <c r="AF60" s="851"/>
      <c r="AG60" s="852"/>
      <c r="AH60" s="852"/>
      <c r="AI60" s="852"/>
      <c r="AJ60" s="853"/>
      <c r="AK60" s="905"/>
      <c r="AL60" s="902"/>
      <c r="AM60" s="902"/>
      <c r="AN60" s="902"/>
      <c r="AO60" s="902"/>
      <c r="AP60" s="902"/>
      <c r="AQ60" s="902"/>
      <c r="AR60" s="902"/>
      <c r="AS60" s="902"/>
      <c r="AT60" s="902"/>
      <c r="AU60" s="902"/>
      <c r="AV60" s="902"/>
      <c r="AW60" s="902"/>
      <c r="AX60" s="902"/>
      <c r="AY60" s="902"/>
      <c r="AZ60" s="904"/>
      <c r="BA60" s="904"/>
      <c r="BB60" s="904"/>
      <c r="BC60" s="904"/>
      <c r="BD60" s="904"/>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1"/>
      <c r="R61" s="902"/>
      <c r="S61" s="902"/>
      <c r="T61" s="902"/>
      <c r="U61" s="902"/>
      <c r="V61" s="902"/>
      <c r="W61" s="902"/>
      <c r="X61" s="902"/>
      <c r="Y61" s="902"/>
      <c r="Z61" s="902"/>
      <c r="AA61" s="902"/>
      <c r="AB61" s="902"/>
      <c r="AC61" s="902"/>
      <c r="AD61" s="902"/>
      <c r="AE61" s="903"/>
      <c r="AF61" s="851"/>
      <c r="AG61" s="852"/>
      <c r="AH61" s="852"/>
      <c r="AI61" s="852"/>
      <c r="AJ61" s="853"/>
      <c r="AK61" s="905"/>
      <c r="AL61" s="902"/>
      <c r="AM61" s="902"/>
      <c r="AN61" s="902"/>
      <c r="AO61" s="902"/>
      <c r="AP61" s="902"/>
      <c r="AQ61" s="902"/>
      <c r="AR61" s="902"/>
      <c r="AS61" s="902"/>
      <c r="AT61" s="902"/>
      <c r="AU61" s="902"/>
      <c r="AV61" s="902"/>
      <c r="AW61" s="902"/>
      <c r="AX61" s="902"/>
      <c r="AY61" s="902"/>
      <c r="AZ61" s="904"/>
      <c r="BA61" s="904"/>
      <c r="BB61" s="904"/>
      <c r="BC61" s="904"/>
      <c r="BD61" s="904"/>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1"/>
      <c r="R62" s="902"/>
      <c r="S62" s="902"/>
      <c r="T62" s="902"/>
      <c r="U62" s="902"/>
      <c r="V62" s="902"/>
      <c r="W62" s="902"/>
      <c r="X62" s="902"/>
      <c r="Y62" s="902"/>
      <c r="Z62" s="902"/>
      <c r="AA62" s="902"/>
      <c r="AB62" s="902"/>
      <c r="AC62" s="902"/>
      <c r="AD62" s="902"/>
      <c r="AE62" s="903"/>
      <c r="AF62" s="851"/>
      <c r="AG62" s="852"/>
      <c r="AH62" s="852"/>
      <c r="AI62" s="852"/>
      <c r="AJ62" s="853"/>
      <c r="AK62" s="905"/>
      <c r="AL62" s="902"/>
      <c r="AM62" s="902"/>
      <c r="AN62" s="902"/>
      <c r="AO62" s="902"/>
      <c r="AP62" s="902"/>
      <c r="AQ62" s="902"/>
      <c r="AR62" s="902"/>
      <c r="AS62" s="902"/>
      <c r="AT62" s="902"/>
      <c r="AU62" s="902"/>
      <c r="AV62" s="902"/>
      <c r="AW62" s="902"/>
      <c r="AX62" s="902"/>
      <c r="AY62" s="902"/>
      <c r="AZ62" s="904"/>
      <c r="BA62" s="904"/>
      <c r="BB62" s="904"/>
      <c r="BC62" s="904"/>
      <c r="BD62" s="904"/>
      <c r="BE62" s="897"/>
      <c r="BF62" s="897"/>
      <c r="BG62" s="897"/>
      <c r="BH62" s="897"/>
      <c r="BI62" s="898"/>
      <c r="BJ62" s="913" t="s">
        <v>413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389</v>
      </c>
      <c r="B63" s="854" t="s">
        <v>414</v>
      </c>
      <c r="C63" s="855"/>
      <c r="D63" s="855"/>
      <c r="E63" s="855"/>
      <c r="F63" s="855"/>
      <c r="G63" s="855"/>
      <c r="H63" s="855"/>
      <c r="I63" s="855"/>
      <c r="J63" s="855"/>
      <c r="K63" s="855"/>
      <c r="L63" s="855"/>
      <c r="M63" s="855"/>
      <c r="N63" s="855"/>
      <c r="O63" s="855"/>
      <c r="P63" s="856"/>
      <c r="Q63" s="906"/>
      <c r="R63" s="907"/>
      <c r="S63" s="907"/>
      <c r="T63" s="907"/>
      <c r="U63" s="907"/>
      <c r="V63" s="907"/>
      <c r="W63" s="907"/>
      <c r="X63" s="907"/>
      <c r="Y63" s="907"/>
      <c r="Z63" s="907"/>
      <c r="AA63" s="907"/>
      <c r="AB63" s="907"/>
      <c r="AC63" s="907"/>
      <c r="AD63" s="907"/>
      <c r="AE63" s="908"/>
      <c r="AF63" s="909">
        <v>3679</v>
      </c>
      <c r="AG63" s="910"/>
      <c r="AH63" s="910"/>
      <c r="AI63" s="910"/>
      <c r="AJ63" s="911"/>
      <c r="AK63" s="912"/>
      <c r="AL63" s="907"/>
      <c r="AM63" s="907"/>
      <c r="AN63" s="907"/>
      <c r="AO63" s="907"/>
      <c r="AP63" s="910">
        <v>191124</v>
      </c>
      <c r="AQ63" s="910"/>
      <c r="AR63" s="910"/>
      <c r="AS63" s="910"/>
      <c r="AT63" s="910"/>
      <c r="AU63" s="910">
        <v>10006</v>
      </c>
      <c r="AV63" s="910"/>
      <c r="AW63" s="910"/>
      <c r="AX63" s="910"/>
      <c r="AY63" s="910"/>
      <c r="AZ63" s="914"/>
      <c r="BA63" s="914"/>
      <c r="BB63" s="914"/>
      <c r="BC63" s="914"/>
      <c r="BD63" s="914"/>
      <c r="BE63" s="915"/>
      <c r="BF63" s="915"/>
      <c r="BG63" s="915"/>
      <c r="BH63" s="915"/>
      <c r="BI63" s="916"/>
      <c r="BJ63" s="917" t="s">
        <v>415</v>
      </c>
      <c r="BK63" s="918"/>
      <c r="BL63" s="918"/>
      <c r="BM63" s="918"/>
      <c r="BN63" s="919"/>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395</v>
      </c>
      <c r="W66" s="799"/>
      <c r="X66" s="799"/>
      <c r="Y66" s="799"/>
      <c r="Z66" s="800"/>
      <c r="AA66" s="798" t="s">
        <v>419</v>
      </c>
      <c r="AB66" s="799"/>
      <c r="AC66" s="799"/>
      <c r="AD66" s="799"/>
      <c r="AE66" s="800"/>
      <c r="AF66" s="920" t="s">
        <v>397</v>
      </c>
      <c r="AG66" s="880"/>
      <c r="AH66" s="880"/>
      <c r="AI66" s="880"/>
      <c r="AJ66" s="921"/>
      <c r="AK66" s="798" t="s">
        <v>420</v>
      </c>
      <c r="AL66" s="793"/>
      <c r="AM66" s="793"/>
      <c r="AN66" s="793"/>
      <c r="AO66" s="794"/>
      <c r="AP66" s="798" t="s">
        <v>421</v>
      </c>
      <c r="AQ66" s="799"/>
      <c r="AR66" s="799"/>
      <c r="AS66" s="799"/>
      <c r="AT66" s="800"/>
      <c r="AU66" s="798" t="s">
        <v>422</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3"/>
      <c r="AH67" s="883"/>
      <c r="AI67" s="883"/>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2">
      <c r="A68" s="232">
        <v>1</v>
      </c>
      <c r="B68" s="935" t="s">
        <v>584</v>
      </c>
      <c r="C68" s="936"/>
      <c r="D68" s="936"/>
      <c r="E68" s="936"/>
      <c r="F68" s="936"/>
      <c r="G68" s="936"/>
      <c r="H68" s="936"/>
      <c r="I68" s="936"/>
      <c r="J68" s="936"/>
      <c r="K68" s="936"/>
      <c r="L68" s="936"/>
      <c r="M68" s="936"/>
      <c r="N68" s="936"/>
      <c r="O68" s="936"/>
      <c r="P68" s="937"/>
      <c r="Q68" s="938">
        <v>18430</v>
      </c>
      <c r="R68" s="932"/>
      <c r="S68" s="932"/>
      <c r="T68" s="932"/>
      <c r="U68" s="932"/>
      <c r="V68" s="932">
        <v>15477</v>
      </c>
      <c r="W68" s="932"/>
      <c r="X68" s="932"/>
      <c r="Y68" s="932"/>
      <c r="Z68" s="932"/>
      <c r="AA68" s="932">
        <v>2953</v>
      </c>
      <c r="AB68" s="932"/>
      <c r="AC68" s="932"/>
      <c r="AD68" s="932"/>
      <c r="AE68" s="932"/>
      <c r="AF68" s="932">
        <v>2953</v>
      </c>
      <c r="AG68" s="932"/>
      <c r="AH68" s="932"/>
      <c r="AI68" s="932"/>
      <c r="AJ68" s="932"/>
      <c r="AK68" s="932">
        <v>16</v>
      </c>
      <c r="AL68" s="932"/>
      <c r="AM68" s="932"/>
      <c r="AN68" s="932"/>
      <c r="AO68" s="932"/>
      <c r="AP68" s="932">
        <v>34782</v>
      </c>
      <c r="AQ68" s="932"/>
      <c r="AR68" s="932"/>
      <c r="AS68" s="932"/>
      <c r="AT68" s="932"/>
      <c r="AU68" s="932">
        <v>22</v>
      </c>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2">
      <c r="A69" s="234">
        <v>2</v>
      </c>
      <c r="B69" s="939" t="s">
        <v>585</v>
      </c>
      <c r="C69" s="940"/>
      <c r="D69" s="940"/>
      <c r="E69" s="940"/>
      <c r="F69" s="940"/>
      <c r="G69" s="940"/>
      <c r="H69" s="940"/>
      <c r="I69" s="940"/>
      <c r="J69" s="940"/>
      <c r="K69" s="940"/>
      <c r="L69" s="940"/>
      <c r="M69" s="940"/>
      <c r="N69" s="940"/>
      <c r="O69" s="940"/>
      <c r="P69" s="941"/>
      <c r="Q69" s="942">
        <v>169</v>
      </c>
      <c r="R69" s="896"/>
      <c r="S69" s="896"/>
      <c r="T69" s="896"/>
      <c r="U69" s="896"/>
      <c r="V69" s="896">
        <v>158</v>
      </c>
      <c r="W69" s="896"/>
      <c r="X69" s="896"/>
      <c r="Y69" s="896"/>
      <c r="Z69" s="896"/>
      <c r="AA69" s="896">
        <v>11</v>
      </c>
      <c r="AB69" s="896"/>
      <c r="AC69" s="896"/>
      <c r="AD69" s="896"/>
      <c r="AE69" s="896"/>
      <c r="AF69" s="896">
        <v>11</v>
      </c>
      <c r="AG69" s="896"/>
      <c r="AH69" s="896"/>
      <c r="AI69" s="896"/>
      <c r="AJ69" s="896"/>
      <c r="AK69" s="895" t="s">
        <v>581</v>
      </c>
      <c r="AL69" s="896"/>
      <c r="AM69" s="896"/>
      <c r="AN69" s="896"/>
      <c r="AO69" s="896"/>
      <c r="AP69" s="896">
        <v>43</v>
      </c>
      <c r="AQ69" s="896"/>
      <c r="AR69" s="896"/>
      <c r="AS69" s="896"/>
      <c r="AT69" s="896"/>
      <c r="AU69" s="896">
        <v>3</v>
      </c>
      <c r="AV69" s="896"/>
      <c r="AW69" s="896"/>
      <c r="AX69" s="896"/>
      <c r="AY69" s="896"/>
      <c r="AZ69" s="897"/>
      <c r="BA69" s="897"/>
      <c r="BB69" s="897"/>
      <c r="BC69" s="897"/>
      <c r="BD69" s="898"/>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2">
      <c r="A70" s="234">
        <v>3</v>
      </c>
      <c r="B70" s="939" t="s">
        <v>586</v>
      </c>
      <c r="C70" s="940"/>
      <c r="D70" s="940"/>
      <c r="E70" s="940"/>
      <c r="F70" s="940"/>
      <c r="G70" s="940"/>
      <c r="H70" s="940"/>
      <c r="I70" s="940"/>
      <c r="J70" s="940"/>
      <c r="K70" s="940"/>
      <c r="L70" s="940"/>
      <c r="M70" s="940"/>
      <c r="N70" s="940"/>
      <c r="O70" s="940"/>
      <c r="P70" s="941"/>
      <c r="Q70" s="942">
        <v>661</v>
      </c>
      <c r="R70" s="896"/>
      <c r="S70" s="896"/>
      <c r="T70" s="896"/>
      <c r="U70" s="896"/>
      <c r="V70" s="896">
        <v>535</v>
      </c>
      <c r="W70" s="896"/>
      <c r="X70" s="896"/>
      <c r="Y70" s="896"/>
      <c r="Z70" s="896"/>
      <c r="AA70" s="896">
        <v>126</v>
      </c>
      <c r="AB70" s="896"/>
      <c r="AC70" s="896"/>
      <c r="AD70" s="896"/>
      <c r="AE70" s="896"/>
      <c r="AF70" s="896">
        <v>126</v>
      </c>
      <c r="AG70" s="896"/>
      <c r="AH70" s="896"/>
      <c r="AI70" s="896"/>
      <c r="AJ70" s="896"/>
      <c r="AK70" s="895" t="s">
        <v>581</v>
      </c>
      <c r="AL70" s="896"/>
      <c r="AM70" s="896"/>
      <c r="AN70" s="896"/>
      <c r="AO70" s="896"/>
      <c r="AP70" s="895" t="s">
        <v>581</v>
      </c>
      <c r="AQ70" s="896"/>
      <c r="AR70" s="896"/>
      <c r="AS70" s="896"/>
      <c r="AT70" s="896"/>
      <c r="AU70" s="895" t="s">
        <v>581</v>
      </c>
      <c r="AV70" s="896"/>
      <c r="AW70" s="896"/>
      <c r="AX70" s="896"/>
      <c r="AY70" s="896"/>
      <c r="AZ70" s="897"/>
      <c r="BA70" s="897"/>
      <c r="BB70" s="897"/>
      <c r="BC70" s="897"/>
      <c r="BD70" s="898"/>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2">
      <c r="A71" s="234">
        <v>4</v>
      </c>
      <c r="B71" s="939" t="s">
        <v>587</v>
      </c>
      <c r="C71" s="940"/>
      <c r="D71" s="940"/>
      <c r="E71" s="940"/>
      <c r="F71" s="940"/>
      <c r="G71" s="940"/>
      <c r="H71" s="940"/>
      <c r="I71" s="940"/>
      <c r="J71" s="940"/>
      <c r="K71" s="940"/>
      <c r="L71" s="940"/>
      <c r="M71" s="940"/>
      <c r="N71" s="940"/>
      <c r="O71" s="940"/>
      <c r="P71" s="941"/>
      <c r="Q71" s="942">
        <v>835177</v>
      </c>
      <c r="R71" s="896"/>
      <c r="S71" s="896"/>
      <c r="T71" s="896"/>
      <c r="U71" s="896"/>
      <c r="V71" s="896">
        <v>803839</v>
      </c>
      <c r="W71" s="896"/>
      <c r="X71" s="896"/>
      <c r="Y71" s="896"/>
      <c r="Z71" s="896"/>
      <c r="AA71" s="896">
        <v>31338</v>
      </c>
      <c r="AB71" s="896"/>
      <c r="AC71" s="896"/>
      <c r="AD71" s="896"/>
      <c r="AE71" s="896"/>
      <c r="AF71" s="896">
        <v>31338</v>
      </c>
      <c r="AG71" s="896"/>
      <c r="AH71" s="896"/>
      <c r="AI71" s="896"/>
      <c r="AJ71" s="896"/>
      <c r="AK71" s="896">
        <v>7164</v>
      </c>
      <c r="AL71" s="896"/>
      <c r="AM71" s="896"/>
      <c r="AN71" s="896"/>
      <c r="AO71" s="896"/>
      <c r="AP71" s="895" t="s">
        <v>581</v>
      </c>
      <c r="AQ71" s="896"/>
      <c r="AR71" s="896"/>
      <c r="AS71" s="896"/>
      <c r="AT71" s="896"/>
      <c r="AU71" s="895" t="s">
        <v>581</v>
      </c>
      <c r="AV71" s="896"/>
      <c r="AW71" s="896"/>
      <c r="AX71" s="896"/>
      <c r="AY71" s="896"/>
      <c r="AZ71" s="897"/>
      <c r="BA71" s="897"/>
      <c r="BB71" s="897"/>
      <c r="BC71" s="897"/>
      <c r="BD71" s="898"/>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2">
      <c r="A72" s="234">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7"/>
      <c r="BA72" s="897"/>
      <c r="BB72" s="897"/>
      <c r="BC72" s="897"/>
      <c r="BD72" s="898"/>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2">
      <c r="A73" s="234">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7"/>
      <c r="BA73" s="897"/>
      <c r="BB73" s="897"/>
      <c r="BC73" s="897"/>
      <c r="BD73" s="898"/>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2">
      <c r="A74" s="234">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7"/>
      <c r="BA74" s="897"/>
      <c r="BB74" s="897"/>
      <c r="BC74" s="897"/>
      <c r="BD74" s="898"/>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2">
      <c r="A75" s="234">
        <v>8</v>
      </c>
      <c r="B75" s="939"/>
      <c r="C75" s="940"/>
      <c r="D75" s="940"/>
      <c r="E75" s="940"/>
      <c r="F75" s="940"/>
      <c r="G75" s="940"/>
      <c r="H75" s="940"/>
      <c r="I75" s="940"/>
      <c r="J75" s="940"/>
      <c r="K75" s="940"/>
      <c r="L75" s="940"/>
      <c r="M75" s="940"/>
      <c r="N75" s="940"/>
      <c r="O75" s="940"/>
      <c r="P75" s="941"/>
      <c r="Q75" s="943"/>
      <c r="R75" s="944"/>
      <c r="S75" s="944"/>
      <c r="T75" s="944"/>
      <c r="U75" s="899"/>
      <c r="V75" s="945"/>
      <c r="W75" s="944"/>
      <c r="X75" s="944"/>
      <c r="Y75" s="944"/>
      <c r="Z75" s="899"/>
      <c r="AA75" s="945"/>
      <c r="AB75" s="944"/>
      <c r="AC75" s="944"/>
      <c r="AD75" s="944"/>
      <c r="AE75" s="899"/>
      <c r="AF75" s="945"/>
      <c r="AG75" s="944"/>
      <c r="AH75" s="944"/>
      <c r="AI75" s="944"/>
      <c r="AJ75" s="899"/>
      <c r="AK75" s="945"/>
      <c r="AL75" s="944"/>
      <c r="AM75" s="944"/>
      <c r="AN75" s="944"/>
      <c r="AO75" s="899"/>
      <c r="AP75" s="945"/>
      <c r="AQ75" s="944"/>
      <c r="AR75" s="944"/>
      <c r="AS75" s="944"/>
      <c r="AT75" s="899"/>
      <c r="AU75" s="945"/>
      <c r="AV75" s="944"/>
      <c r="AW75" s="944"/>
      <c r="AX75" s="944"/>
      <c r="AY75" s="899"/>
      <c r="AZ75" s="897"/>
      <c r="BA75" s="897"/>
      <c r="BB75" s="897"/>
      <c r="BC75" s="897"/>
      <c r="BD75" s="898"/>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2">
      <c r="A76" s="234">
        <v>9</v>
      </c>
      <c r="B76" s="939"/>
      <c r="C76" s="940"/>
      <c r="D76" s="940"/>
      <c r="E76" s="940"/>
      <c r="F76" s="940"/>
      <c r="G76" s="940"/>
      <c r="H76" s="940"/>
      <c r="I76" s="940"/>
      <c r="J76" s="940"/>
      <c r="K76" s="940"/>
      <c r="L76" s="940"/>
      <c r="M76" s="940"/>
      <c r="N76" s="940"/>
      <c r="O76" s="940"/>
      <c r="P76" s="941"/>
      <c r="Q76" s="943"/>
      <c r="R76" s="944"/>
      <c r="S76" s="944"/>
      <c r="T76" s="944"/>
      <c r="U76" s="899"/>
      <c r="V76" s="945"/>
      <c r="W76" s="944"/>
      <c r="X76" s="944"/>
      <c r="Y76" s="944"/>
      <c r="Z76" s="899"/>
      <c r="AA76" s="945"/>
      <c r="AB76" s="944"/>
      <c r="AC76" s="944"/>
      <c r="AD76" s="944"/>
      <c r="AE76" s="899"/>
      <c r="AF76" s="945"/>
      <c r="AG76" s="944"/>
      <c r="AH76" s="944"/>
      <c r="AI76" s="944"/>
      <c r="AJ76" s="899"/>
      <c r="AK76" s="945"/>
      <c r="AL76" s="944"/>
      <c r="AM76" s="944"/>
      <c r="AN76" s="944"/>
      <c r="AO76" s="899"/>
      <c r="AP76" s="945"/>
      <c r="AQ76" s="944"/>
      <c r="AR76" s="944"/>
      <c r="AS76" s="944"/>
      <c r="AT76" s="899"/>
      <c r="AU76" s="945"/>
      <c r="AV76" s="944"/>
      <c r="AW76" s="944"/>
      <c r="AX76" s="944"/>
      <c r="AY76" s="899"/>
      <c r="AZ76" s="897"/>
      <c r="BA76" s="897"/>
      <c r="BB76" s="897"/>
      <c r="BC76" s="897"/>
      <c r="BD76" s="898"/>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2">
      <c r="A77" s="234">
        <v>10</v>
      </c>
      <c r="B77" s="939"/>
      <c r="C77" s="940"/>
      <c r="D77" s="940"/>
      <c r="E77" s="940"/>
      <c r="F77" s="940"/>
      <c r="G77" s="940"/>
      <c r="H77" s="940"/>
      <c r="I77" s="940"/>
      <c r="J77" s="940"/>
      <c r="K77" s="940"/>
      <c r="L77" s="940"/>
      <c r="M77" s="940"/>
      <c r="N77" s="940"/>
      <c r="O77" s="940"/>
      <c r="P77" s="941"/>
      <c r="Q77" s="943"/>
      <c r="R77" s="944"/>
      <c r="S77" s="944"/>
      <c r="T77" s="944"/>
      <c r="U77" s="899"/>
      <c r="V77" s="945"/>
      <c r="W77" s="944"/>
      <c r="X77" s="944"/>
      <c r="Y77" s="944"/>
      <c r="Z77" s="899"/>
      <c r="AA77" s="945"/>
      <c r="AB77" s="944"/>
      <c r="AC77" s="944"/>
      <c r="AD77" s="944"/>
      <c r="AE77" s="899"/>
      <c r="AF77" s="945"/>
      <c r="AG77" s="944"/>
      <c r="AH77" s="944"/>
      <c r="AI77" s="944"/>
      <c r="AJ77" s="899"/>
      <c r="AK77" s="945"/>
      <c r="AL77" s="944"/>
      <c r="AM77" s="944"/>
      <c r="AN77" s="944"/>
      <c r="AO77" s="899"/>
      <c r="AP77" s="945"/>
      <c r="AQ77" s="944"/>
      <c r="AR77" s="944"/>
      <c r="AS77" s="944"/>
      <c r="AT77" s="899"/>
      <c r="AU77" s="945"/>
      <c r="AV77" s="944"/>
      <c r="AW77" s="944"/>
      <c r="AX77" s="944"/>
      <c r="AY77" s="899"/>
      <c r="AZ77" s="897"/>
      <c r="BA77" s="897"/>
      <c r="BB77" s="897"/>
      <c r="BC77" s="897"/>
      <c r="BD77" s="898"/>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2">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7"/>
      <c r="BA78" s="897"/>
      <c r="BB78" s="897"/>
      <c r="BC78" s="897"/>
      <c r="BD78" s="898"/>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2">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7"/>
      <c r="BA79" s="897"/>
      <c r="BB79" s="897"/>
      <c r="BC79" s="897"/>
      <c r="BD79" s="898"/>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2">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7"/>
      <c r="BA80" s="897"/>
      <c r="BB80" s="897"/>
      <c r="BC80" s="897"/>
      <c r="BD80" s="898"/>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2">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7"/>
      <c r="BA81" s="897"/>
      <c r="BB81" s="897"/>
      <c r="BC81" s="897"/>
      <c r="BD81" s="898"/>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2">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7"/>
      <c r="BA82" s="897"/>
      <c r="BB82" s="897"/>
      <c r="BC82" s="897"/>
      <c r="BD82" s="898"/>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2">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7"/>
      <c r="BA83" s="897"/>
      <c r="BB83" s="897"/>
      <c r="BC83" s="897"/>
      <c r="BD83" s="898"/>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2">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7"/>
      <c r="BA84" s="897"/>
      <c r="BB84" s="897"/>
      <c r="BC84" s="897"/>
      <c r="BD84" s="898"/>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2">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7"/>
      <c r="BA85" s="897"/>
      <c r="BB85" s="897"/>
      <c r="BC85" s="897"/>
      <c r="BD85" s="898"/>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2">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7"/>
      <c r="BA86" s="897"/>
      <c r="BB86" s="897"/>
      <c r="BC86" s="897"/>
      <c r="BD86" s="898"/>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2">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5">
      <c r="A88" s="236" t="s">
        <v>389</v>
      </c>
      <c r="B88" s="854" t="s">
        <v>423</v>
      </c>
      <c r="C88" s="855"/>
      <c r="D88" s="855"/>
      <c r="E88" s="855"/>
      <c r="F88" s="855"/>
      <c r="G88" s="855"/>
      <c r="H88" s="855"/>
      <c r="I88" s="855"/>
      <c r="J88" s="855"/>
      <c r="K88" s="855"/>
      <c r="L88" s="855"/>
      <c r="M88" s="855"/>
      <c r="N88" s="855"/>
      <c r="O88" s="855"/>
      <c r="P88" s="856"/>
      <c r="Q88" s="906"/>
      <c r="R88" s="907"/>
      <c r="S88" s="907"/>
      <c r="T88" s="907"/>
      <c r="U88" s="907"/>
      <c r="V88" s="907"/>
      <c r="W88" s="907"/>
      <c r="X88" s="907"/>
      <c r="Y88" s="907"/>
      <c r="Z88" s="907"/>
      <c r="AA88" s="907"/>
      <c r="AB88" s="907"/>
      <c r="AC88" s="907"/>
      <c r="AD88" s="907"/>
      <c r="AE88" s="907"/>
      <c r="AF88" s="910">
        <v>34428</v>
      </c>
      <c r="AG88" s="910"/>
      <c r="AH88" s="910"/>
      <c r="AI88" s="910"/>
      <c r="AJ88" s="910"/>
      <c r="AK88" s="907"/>
      <c r="AL88" s="907"/>
      <c r="AM88" s="907"/>
      <c r="AN88" s="907"/>
      <c r="AO88" s="907"/>
      <c r="AP88" s="910">
        <v>34825</v>
      </c>
      <c r="AQ88" s="910"/>
      <c r="AR88" s="910"/>
      <c r="AS88" s="910"/>
      <c r="AT88" s="910"/>
      <c r="AU88" s="910">
        <v>25</v>
      </c>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424</v>
      </c>
      <c r="BS102" s="855"/>
      <c r="BT102" s="855"/>
      <c r="BU102" s="855"/>
      <c r="BV102" s="855"/>
      <c r="BW102" s="855"/>
      <c r="BX102" s="855"/>
      <c r="BY102" s="855"/>
      <c r="BZ102" s="855"/>
      <c r="CA102" s="855"/>
      <c r="CB102" s="855"/>
      <c r="CC102" s="855"/>
      <c r="CD102" s="855"/>
      <c r="CE102" s="855"/>
      <c r="CF102" s="855"/>
      <c r="CG102" s="856"/>
      <c r="CH102" s="953"/>
      <c r="CI102" s="954"/>
      <c r="CJ102" s="954"/>
      <c r="CK102" s="954"/>
      <c r="CL102" s="955"/>
      <c r="CM102" s="953"/>
      <c r="CN102" s="954"/>
      <c r="CO102" s="954"/>
      <c r="CP102" s="954"/>
      <c r="CQ102" s="955"/>
      <c r="CR102" s="956">
        <v>107</v>
      </c>
      <c r="CS102" s="918"/>
      <c r="CT102" s="918"/>
      <c r="CU102" s="918"/>
      <c r="CV102" s="957"/>
      <c r="CW102" s="956" t="s">
        <v>518</v>
      </c>
      <c r="CX102" s="918"/>
      <c r="CY102" s="918"/>
      <c r="CZ102" s="918"/>
      <c r="DA102" s="957"/>
      <c r="DB102" s="956" t="s">
        <v>518</v>
      </c>
      <c r="DC102" s="918"/>
      <c r="DD102" s="918"/>
      <c r="DE102" s="918"/>
      <c r="DF102" s="957"/>
      <c r="DG102" s="956" t="s">
        <v>518</v>
      </c>
      <c r="DH102" s="918"/>
      <c r="DI102" s="918"/>
      <c r="DJ102" s="918"/>
      <c r="DK102" s="957"/>
      <c r="DL102" s="956">
        <v>77</v>
      </c>
      <c r="DM102" s="918"/>
      <c r="DN102" s="918"/>
      <c r="DO102" s="918"/>
      <c r="DP102" s="957"/>
      <c r="DQ102" s="956">
        <v>52</v>
      </c>
      <c r="DR102" s="918"/>
      <c r="DS102" s="918"/>
      <c r="DT102" s="918"/>
      <c r="DU102" s="957"/>
      <c r="DV102" s="854"/>
      <c r="DW102" s="855"/>
      <c r="DX102" s="855"/>
      <c r="DY102" s="855"/>
      <c r="DZ102" s="980"/>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425</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426</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3" t="s">
        <v>429</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430</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2">
      <c r="A109" s="978" t="s">
        <v>431</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432</v>
      </c>
      <c r="AB109" s="959"/>
      <c r="AC109" s="959"/>
      <c r="AD109" s="959"/>
      <c r="AE109" s="960"/>
      <c r="AF109" s="958" t="s">
        <v>433</v>
      </c>
      <c r="AG109" s="959"/>
      <c r="AH109" s="959"/>
      <c r="AI109" s="959"/>
      <c r="AJ109" s="960"/>
      <c r="AK109" s="958" t="s">
        <v>303</v>
      </c>
      <c r="AL109" s="959"/>
      <c r="AM109" s="959"/>
      <c r="AN109" s="959"/>
      <c r="AO109" s="960"/>
      <c r="AP109" s="958" t="s">
        <v>434</v>
      </c>
      <c r="AQ109" s="959"/>
      <c r="AR109" s="959"/>
      <c r="AS109" s="959"/>
      <c r="AT109" s="961"/>
      <c r="AU109" s="978" t="s">
        <v>431</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432</v>
      </c>
      <c r="BR109" s="959"/>
      <c r="BS109" s="959"/>
      <c r="BT109" s="959"/>
      <c r="BU109" s="960"/>
      <c r="BV109" s="958" t="s">
        <v>433</v>
      </c>
      <c r="BW109" s="959"/>
      <c r="BX109" s="959"/>
      <c r="BY109" s="959"/>
      <c r="BZ109" s="960"/>
      <c r="CA109" s="958" t="s">
        <v>303</v>
      </c>
      <c r="CB109" s="959"/>
      <c r="CC109" s="959"/>
      <c r="CD109" s="959"/>
      <c r="CE109" s="960"/>
      <c r="CF109" s="979" t="s">
        <v>434</v>
      </c>
      <c r="CG109" s="979"/>
      <c r="CH109" s="979"/>
      <c r="CI109" s="979"/>
      <c r="CJ109" s="979"/>
      <c r="CK109" s="958" t="s">
        <v>435</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432</v>
      </c>
      <c r="DH109" s="959"/>
      <c r="DI109" s="959"/>
      <c r="DJ109" s="959"/>
      <c r="DK109" s="960"/>
      <c r="DL109" s="958" t="s">
        <v>433</v>
      </c>
      <c r="DM109" s="959"/>
      <c r="DN109" s="959"/>
      <c r="DO109" s="959"/>
      <c r="DP109" s="960"/>
      <c r="DQ109" s="958" t="s">
        <v>303</v>
      </c>
      <c r="DR109" s="959"/>
      <c r="DS109" s="959"/>
      <c r="DT109" s="959"/>
      <c r="DU109" s="960"/>
      <c r="DV109" s="958" t="s">
        <v>434</v>
      </c>
      <c r="DW109" s="959"/>
      <c r="DX109" s="959"/>
      <c r="DY109" s="959"/>
      <c r="DZ109" s="961"/>
    </row>
    <row r="110" spans="1:131" s="226" customFormat="1" ht="26.25" customHeight="1" x14ac:dyDescent="0.2">
      <c r="A110" s="962" t="s">
        <v>436</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4793600</v>
      </c>
      <c r="AB110" s="966"/>
      <c r="AC110" s="966"/>
      <c r="AD110" s="966"/>
      <c r="AE110" s="967"/>
      <c r="AF110" s="968">
        <v>4298075</v>
      </c>
      <c r="AG110" s="966"/>
      <c r="AH110" s="966"/>
      <c r="AI110" s="966"/>
      <c r="AJ110" s="967"/>
      <c r="AK110" s="968">
        <v>3952972</v>
      </c>
      <c r="AL110" s="966"/>
      <c r="AM110" s="966"/>
      <c r="AN110" s="966"/>
      <c r="AO110" s="967"/>
      <c r="AP110" s="969">
        <v>18.7</v>
      </c>
      <c r="AQ110" s="970"/>
      <c r="AR110" s="970"/>
      <c r="AS110" s="970"/>
      <c r="AT110" s="971"/>
      <c r="AU110" s="972" t="s">
        <v>72</v>
      </c>
      <c r="AV110" s="973"/>
      <c r="AW110" s="973"/>
      <c r="AX110" s="973"/>
      <c r="AY110" s="973"/>
      <c r="AZ110" s="995" t="s">
        <v>437</v>
      </c>
      <c r="BA110" s="963"/>
      <c r="BB110" s="963"/>
      <c r="BC110" s="963"/>
      <c r="BD110" s="963"/>
      <c r="BE110" s="963"/>
      <c r="BF110" s="963"/>
      <c r="BG110" s="963"/>
      <c r="BH110" s="963"/>
      <c r="BI110" s="963"/>
      <c r="BJ110" s="963"/>
      <c r="BK110" s="963"/>
      <c r="BL110" s="963"/>
      <c r="BM110" s="963"/>
      <c r="BN110" s="963"/>
      <c r="BO110" s="963"/>
      <c r="BP110" s="964"/>
      <c r="BQ110" s="996">
        <v>50531622</v>
      </c>
      <c r="BR110" s="997"/>
      <c r="BS110" s="997"/>
      <c r="BT110" s="997"/>
      <c r="BU110" s="997"/>
      <c r="BV110" s="997">
        <v>53322184</v>
      </c>
      <c r="BW110" s="997"/>
      <c r="BX110" s="997"/>
      <c r="BY110" s="997"/>
      <c r="BZ110" s="997"/>
      <c r="CA110" s="997">
        <v>52012926</v>
      </c>
      <c r="CB110" s="997"/>
      <c r="CC110" s="997"/>
      <c r="CD110" s="997"/>
      <c r="CE110" s="997"/>
      <c r="CF110" s="1010">
        <v>246.5</v>
      </c>
      <c r="CG110" s="1011"/>
      <c r="CH110" s="1011"/>
      <c r="CI110" s="1011"/>
      <c r="CJ110" s="1011"/>
      <c r="CK110" s="1012" t="s">
        <v>438</v>
      </c>
      <c r="CL110" s="1013"/>
      <c r="CM110" s="995" t="s">
        <v>439</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126</v>
      </c>
      <c r="DH110" s="997"/>
      <c r="DI110" s="997"/>
      <c r="DJ110" s="997"/>
      <c r="DK110" s="997"/>
      <c r="DL110" s="997" t="s">
        <v>415</v>
      </c>
      <c r="DM110" s="997"/>
      <c r="DN110" s="997"/>
      <c r="DO110" s="997"/>
      <c r="DP110" s="997"/>
      <c r="DQ110" s="997" t="s">
        <v>126</v>
      </c>
      <c r="DR110" s="997"/>
      <c r="DS110" s="997"/>
      <c r="DT110" s="997"/>
      <c r="DU110" s="997"/>
      <c r="DV110" s="998" t="s">
        <v>440</v>
      </c>
      <c r="DW110" s="998"/>
      <c r="DX110" s="998"/>
      <c r="DY110" s="998"/>
      <c r="DZ110" s="999"/>
    </row>
    <row r="111" spans="1:131" s="226" customFormat="1" ht="26.25" customHeight="1" x14ac:dyDescent="0.2">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442</v>
      </c>
      <c r="AB111" s="1004"/>
      <c r="AC111" s="1004"/>
      <c r="AD111" s="1004"/>
      <c r="AE111" s="1005"/>
      <c r="AF111" s="1006" t="s">
        <v>440</v>
      </c>
      <c r="AG111" s="1004"/>
      <c r="AH111" s="1004"/>
      <c r="AI111" s="1004"/>
      <c r="AJ111" s="1005"/>
      <c r="AK111" s="1006" t="s">
        <v>440</v>
      </c>
      <c r="AL111" s="1004"/>
      <c r="AM111" s="1004"/>
      <c r="AN111" s="1004"/>
      <c r="AO111" s="1005"/>
      <c r="AP111" s="1007" t="s">
        <v>440</v>
      </c>
      <c r="AQ111" s="1008"/>
      <c r="AR111" s="1008"/>
      <c r="AS111" s="1008"/>
      <c r="AT111" s="1009"/>
      <c r="AU111" s="974"/>
      <c r="AV111" s="975"/>
      <c r="AW111" s="975"/>
      <c r="AX111" s="975"/>
      <c r="AY111" s="975"/>
      <c r="AZ111" s="988" t="s">
        <v>443</v>
      </c>
      <c r="BA111" s="989"/>
      <c r="BB111" s="989"/>
      <c r="BC111" s="989"/>
      <c r="BD111" s="989"/>
      <c r="BE111" s="989"/>
      <c r="BF111" s="989"/>
      <c r="BG111" s="989"/>
      <c r="BH111" s="989"/>
      <c r="BI111" s="989"/>
      <c r="BJ111" s="989"/>
      <c r="BK111" s="989"/>
      <c r="BL111" s="989"/>
      <c r="BM111" s="989"/>
      <c r="BN111" s="989"/>
      <c r="BO111" s="989"/>
      <c r="BP111" s="990"/>
      <c r="BQ111" s="991">
        <v>5073981</v>
      </c>
      <c r="BR111" s="992"/>
      <c r="BS111" s="992"/>
      <c r="BT111" s="992"/>
      <c r="BU111" s="992"/>
      <c r="BV111" s="992">
        <v>4050844</v>
      </c>
      <c r="BW111" s="992"/>
      <c r="BX111" s="992"/>
      <c r="BY111" s="992"/>
      <c r="BZ111" s="992"/>
      <c r="CA111" s="992">
        <v>3357192</v>
      </c>
      <c r="CB111" s="992"/>
      <c r="CC111" s="992"/>
      <c r="CD111" s="992"/>
      <c r="CE111" s="992"/>
      <c r="CF111" s="986">
        <v>15.9</v>
      </c>
      <c r="CG111" s="987"/>
      <c r="CH111" s="987"/>
      <c r="CI111" s="987"/>
      <c r="CJ111" s="987"/>
      <c r="CK111" s="1014"/>
      <c r="CL111" s="1015"/>
      <c r="CM111" s="988" t="s">
        <v>444</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440</v>
      </c>
      <c r="DH111" s="992"/>
      <c r="DI111" s="992"/>
      <c r="DJ111" s="992"/>
      <c r="DK111" s="992"/>
      <c r="DL111" s="992" t="s">
        <v>415</v>
      </c>
      <c r="DM111" s="992"/>
      <c r="DN111" s="992"/>
      <c r="DO111" s="992"/>
      <c r="DP111" s="992"/>
      <c r="DQ111" s="992" t="s">
        <v>440</v>
      </c>
      <c r="DR111" s="992"/>
      <c r="DS111" s="992"/>
      <c r="DT111" s="992"/>
      <c r="DU111" s="992"/>
      <c r="DV111" s="993" t="s">
        <v>440</v>
      </c>
      <c r="DW111" s="993"/>
      <c r="DX111" s="993"/>
      <c r="DY111" s="993"/>
      <c r="DZ111" s="994"/>
    </row>
    <row r="112" spans="1:131" s="226" customFormat="1" ht="26.25" customHeight="1" x14ac:dyDescent="0.2">
      <c r="A112" s="1018" t="s">
        <v>445</v>
      </c>
      <c r="B112" s="1019"/>
      <c r="C112" s="989" t="s">
        <v>446</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415</v>
      </c>
      <c r="AB112" s="1025"/>
      <c r="AC112" s="1025"/>
      <c r="AD112" s="1025"/>
      <c r="AE112" s="1026"/>
      <c r="AF112" s="1027" t="s">
        <v>440</v>
      </c>
      <c r="AG112" s="1025"/>
      <c r="AH112" s="1025"/>
      <c r="AI112" s="1025"/>
      <c r="AJ112" s="1026"/>
      <c r="AK112" s="1027" t="s">
        <v>440</v>
      </c>
      <c r="AL112" s="1025"/>
      <c r="AM112" s="1025"/>
      <c r="AN112" s="1025"/>
      <c r="AO112" s="1026"/>
      <c r="AP112" s="1028" t="s">
        <v>447</v>
      </c>
      <c r="AQ112" s="1029"/>
      <c r="AR112" s="1029"/>
      <c r="AS112" s="1029"/>
      <c r="AT112" s="1030"/>
      <c r="AU112" s="974"/>
      <c r="AV112" s="975"/>
      <c r="AW112" s="975"/>
      <c r="AX112" s="975"/>
      <c r="AY112" s="975"/>
      <c r="AZ112" s="988" t="s">
        <v>448</v>
      </c>
      <c r="BA112" s="989"/>
      <c r="BB112" s="989"/>
      <c r="BC112" s="989"/>
      <c r="BD112" s="989"/>
      <c r="BE112" s="989"/>
      <c r="BF112" s="989"/>
      <c r="BG112" s="989"/>
      <c r="BH112" s="989"/>
      <c r="BI112" s="989"/>
      <c r="BJ112" s="989"/>
      <c r="BK112" s="989"/>
      <c r="BL112" s="989"/>
      <c r="BM112" s="989"/>
      <c r="BN112" s="989"/>
      <c r="BO112" s="989"/>
      <c r="BP112" s="990"/>
      <c r="BQ112" s="991">
        <v>10333842</v>
      </c>
      <c r="BR112" s="992"/>
      <c r="BS112" s="992"/>
      <c r="BT112" s="992"/>
      <c r="BU112" s="992"/>
      <c r="BV112" s="992">
        <v>10835450</v>
      </c>
      <c r="BW112" s="992"/>
      <c r="BX112" s="992"/>
      <c r="BY112" s="992"/>
      <c r="BZ112" s="992"/>
      <c r="CA112" s="992">
        <v>10006256</v>
      </c>
      <c r="CB112" s="992"/>
      <c r="CC112" s="992"/>
      <c r="CD112" s="992"/>
      <c r="CE112" s="992"/>
      <c r="CF112" s="986">
        <v>47.4</v>
      </c>
      <c r="CG112" s="987"/>
      <c r="CH112" s="987"/>
      <c r="CI112" s="987"/>
      <c r="CJ112" s="987"/>
      <c r="CK112" s="1014"/>
      <c r="CL112" s="1015"/>
      <c r="CM112" s="988" t="s">
        <v>449</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447</v>
      </c>
      <c r="DH112" s="992"/>
      <c r="DI112" s="992"/>
      <c r="DJ112" s="992"/>
      <c r="DK112" s="992"/>
      <c r="DL112" s="992" t="s">
        <v>440</v>
      </c>
      <c r="DM112" s="992"/>
      <c r="DN112" s="992"/>
      <c r="DO112" s="992"/>
      <c r="DP112" s="992"/>
      <c r="DQ112" s="992" t="s">
        <v>415</v>
      </c>
      <c r="DR112" s="992"/>
      <c r="DS112" s="992"/>
      <c r="DT112" s="992"/>
      <c r="DU112" s="992"/>
      <c r="DV112" s="993" t="s">
        <v>447</v>
      </c>
      <c r="DW112" s="993"/>
      <c r="DX112" s="993"/>
      <c r="DY112" s="993"/>
      <c r="DZ112" s="994"/>
    </row>
    <row r="113" spans="1:130" s="226" customFormat="1" ht="26.25" customHeight="1" x14ac:dyDescent="0.2">
      <c r="A113" s="1020"/>
      <c r="B113" s="1021"/>
      <c r="C113" s="989" t="s">
        <v>450</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1067368</v>
      </c>
      <c r="AB113" s="1004"/>
      <c r="AC113" s="1004"/>
      <c r="AD113" s="1004"/>
      <c r="AE113" s="1005"/>
      <c r="AF113" s="1006">
        <v>1134693</v>
      </c>
      <c r="AG113" s="1004"/>
      <c r="AH113" s="1004"/>
      <c r="AI113" s="1004"/>
      <c r="AJ113" s="1005"/>
      <c r="AK113" s="1006">
        <v>930953</v>
      </c>
      <c r="AL113" s="1004"/>
      <c r="AM113" s="1004"/>
      <c r="AN113" s="1004"/>
      <c r="AO113" s="1005"/>
      <c r="AP113" s="1007">
        <v>4.4000000000000004</v>
      </c>
      <c r="AQ113" s="1008"/>
      <c r="AR113" s="1008"/>
      <c r="AS113" s="1008"/>
      <c r="AT113" s="1009"/>
      <c r="AU113" s="974"/>
      <c r="AV113" s="975"/>
      <c r="AW113" s="975"/>
      <c r="AX113" s="975"/>
      <c r="AY113" s="975"/>
      <c r="AZ113" s="988" t="s">
        <v>451</v>
      </c>
      <c r="BA113" s="989"/>
      <c r="BB113" s="989"/>
      <c r="BC113" s="989"/>
      <c r="BD113" s="989"/>
      <c r="BE113" s="989"/>
      <c r="BF113" s="989"/>
      <c r="BG113" s="989"/>
      <c r="BH113" s="989"/>
      <c r="BI113" s="989"/>
      <c r="BJ113" s="989"/>
      <c r="BK113" s="989"/>
      <c r="BL113" s="989"/>
      <c r="BM113" s="989"/>
      <c r="BN113" s="989"/>
      <c r="BO113" s="989"/>
      <c r="BP113" s="990"/>
      <c r="BQ113" s="991">
        <v>48896</v>
      </c>
      <c r="BR113" s="992"/>
      <c r="BS113" s="992"/>
      <c r="BT113" s="992"/>
      <c r="BU113" s="992"/>
      <c r="BV113" s="992">
        <v>27290</v>
      </c>
      <c r="BW113" s="992"/>
      <c r="BX113" s="992"/>
      <c r="BY113" s="992"/>
      <c r="BZ113" s="992"/>
      <c r="CA113" s="992">
        <v>24513</v>
      </c>
      <c r="CB113" s="992"/>
      <c r="CC113" s="992"/>
      <c r="CD113" s="992"/>
      <c r="CE113" s="992"/>
      <c r="CF113" s="986">
        <v>0.1</v>
      </c>
      <c r="CG113" s="987"/>
      <c r="CH113" s="987"/>
      <c r="CI113" s="987"/>
      <c r="CJ113" s="987"/>
      <c r="CK113" s="1014"/>
      <c r="CL113" s="1015"/>
      <c r="CM113" s="988" t="s">
        <v>452</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v>1472160</v>
      </c>
      <c r="DH113" s="1025"/>
      <c r="DI113" s="1025"/>
      <c r="DJ113" s="1025"/>
      <c r="DK113" s="1026"/>
      <c r="DL113" s="1027">
        <v>995131</v>
      </c>
      <c r="DM113" s="1025"/>
      <c r="DN113" s="1025"/>
      <c r="DO113" s="1025"/>
      <c r="DP113" s="1026"/>
      <c r="DQ113" s="1027">
        <v>527073</v>
      </c>
      <c r="DR113" s="1025"/>
      <c r="DS113" s="1025"/>
      <c r="DT113" s="1025"/>
      <c r="DU113" s="1026"/>
      <c r="DV113" s="1028">
        <v>2.5</v>
      </c>
      <c r="DW113" s="1029"/>
      <c r="DX113" s="1029"/>
      <c r="DY113" s="1029"/>
      <c r="DZ113" s="1030"/>
    </row>
    <row r="114" spans="1:130" s="226" customFormat="1" ht="26.25" customHeight="1" x14ac:dyDescent="0.2">
      <c r="A114" s="1020"/>
      <c r="B114" s="1021"/>
      <c r="C114" s="989" t="s">
        <v>453</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24794</v>
      </c>
      <c r="AB114" s="1025"/>
      <c r="AC114" s="1025"/>
      <c r="AD114" s="1025"/>
      <c r="AE114" s="1026"/>
      <c r="AF114" s="1027">
        <v>22252</v>
      </c>
      <c r="AG114" s="1025"/>
      <c r="AH114" s="1025"/>
      <c r="AI114" s="1025"/>
      <c r="AJ114" s="1026"/>
      <c r="AK114" s="1027">
        <v>3262</v>
      </c>
      <c r="AL114" s="1025"/>
      <c r="AM114" s="1025"/>
      <c r="AN114" s="1025"/>
      <c r="AO114" s="1026"/>
      <c r="AP114" s="1028">
        <v>0</v>
      </c>
      <c r="AQ114" s="1029"/>
      <c r="AR114" s="1029"/>
      <c r="AS114" s="1029"/>
      <c r="AT114" s="1030"/>
      <c r="AU114" s="974"/>
      <c r="AV114" s="975"/>
      <c r="AW114" s="975"/>
      <c r="AX114" s="975"/>
      <c r="AY114" s="975"/>
      <c r="AZ114" s="988" t="s">
        <v>454</v>
      </c>
      <c r="BA114" s="989"/>
      <c r="BB114" s="989"/>
      <c r="BC114" s="989"/>
      <c r="BD114" s="989"/>
      <c r="BE114" s="989"/>
      <c r="BF114" s="989"/>
      <c r="BG114" s="989"/>
      <c r="BH114" s="989"/>
      <c r="BI114" s="989"/>
      <c r="BJ114" s="989"/>
      <c r="BK114" s="989"/>
      <c r="BL114" s="989"/>
      <c r="BM114" s="989"/>
      <c r="BN114" s="989"/>
      <c r="BO114" s="989"/>
      <c r="BP114" s="990"/>
      <c r="BQ114" s="991">
        <v>4723099</v>
      </c>
      <c r="BR114" s="992"/>
      <c r="BS114" s="992"/>
      <c r="BT114" s="992"/>
      <c r="BU114" s="992"/>
      <c r="BV114" s="992">
        <v>4610814</v>
      </c>
      <c r="BW114" s="992"/>
      <c r="BX114" s="992"/>
      <c r="BY114" s="992"/>
      <c r="BZ114" s="992"/>
      <c r="CA114" s="992">
        <v>4461892</v>
      </c>
      <c r="CB114" s="992"/>
      <c r="CC114" s="992"/>
      <c r="CD114" s="992"/>
      <c r="CE114" s="992"/>
      <c r="CF114" s="986">
        <v>21.1</v>
      </c>
      <c r="CG114" s="987"/>
      <c r="CH114" s="987"/>
      <c r="CI114" s="987"/>
      <c r="CJ114" s="987"/>
      <c r="CK114" s="1014"/>
      <c r="CL114" s="1015"/>
      <c r="CM114" s="988" t="s">
        <v>455</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440</v>
      </c>
      <c r="DH114" s="1025"/>
      <c r="DI114" s="1025"/>
      <c r="DJ114" s="1025"/>
      <c r="DK114" s="1026"/>
      <c r="DL114" s="1027" t="s">
        <v>440</v>
      </c>
      <c r="DM114" s="1025"/>
      <c r="DN114" s="1025"/>
      <c r="DO114" s="1025"/>
      <c r="DP114" s="1026"/>
      <c r="DQ114" s="1027" t="s">
        <v>126</v>
      </c>
      <c r="DR114" s="1025"/>
      <c r="DS114" s="1025"/>
      <c r="DT114" s="1025"/>
      <c r="DU114" s="1026"/>
      <c r="DV114" s="1028" t="s">
        <v>415</v>
      </c>
      <c r="DW114" s="1029"/>
      <c r="DX114" s="1029"/>
      <c r="DY114" s="1029"/>
      <c r="DZ114" s="1030"/>
    </row>
    <row r="115" spans="1:130" s="226" customFormat="1" ht="26.25" customHeight="1" x14ac:dyDescent="0.2">
      <c r="A115" s="1020"/>
      <c r="B115" s="1021"/>
      <c r="C115" s="989" t="s">
        <v>456</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369124</v>
      </c>
      <c r="AB115" s="1004"/>
      <c r="AC115" s="1004"/>
      <c r="AD115" s="1004"/>
      <c r="AE115" s="1005"/>
      <c r="AF115" s="1006">
        <v>374298</v>
      </c>
      <c r="AG115" s="1004"/>
      <c r="AH115" s="1004"/>
      <c r="AI115" s="1004"/>
      <c r="AJ115" s="1005"/>
      <c r="AK115" s="1006">
        <v>471914</v>
      </c>
      <c r="AL115" s="1004"/>
      <c r="AM115" s="1004"/>
      <c r="AN115" s="1004"/>
      <c r="AO115" s="1005"/>
      <c r="AP115" s="1007">
        <v>2.2000000000000002</v>
      </c>
      <c r="AQ115" s="1008"/>
      <c r="AR115" s="1008"/>
      <c r="AS115" s="1008"/>
      <c r="AT115" s="1009"/>
      <c r="AU115" s="974"/>
      <c r="AV115" s="975"/>
      <c r="AW115" s="975"/>
      <c r="AX115" s="975"/>
      <c r="AY115" s="975"/>
      <c r="AZ115" s="988" t="s">
        <v>457</v>
      </c>
      <c r="BA115" s="989"/>
      <c r="BB115" s="989"/>
      <c r="BC115" s="989"/>
      <c r="BD115" s="989"/>
      <c r="BE115" s="989"/>
      <c r="BF115" s="989"/>
      <c r="BG115" s="989"/>
      <c r="BH115" s="989"/>
      <c r="BI115" s="989"/>
      <c r="BJ115" s="989"/>
      <c r="BK115" s="989"/>
      <c r="BL115" s="989"/>
      <c r="BM115" s="989"/>
      <c r="BN115" s="989"/>
      <c r="BO115" s="989"/>
      <c r="BP115" s="990"/>
      <c r="BQ115" s="991">
        <v>60462</v>
      </c>
      <c r="BR115" s="992"/>
      <c r="BS115" s="992"/>
      <c r="BT115" s="992"/>
      <c r="BU115" s="992"/>
      <c r="BV115" s="992">
        <v>56118</v>
      </c>
      <c r="BW115" s="992"/>
      <c r="BX115" s="992"/>
      <c r="BY115" s="992"/>
      <c r="BZ115" s="992"/>
      <c r="CA115" s="992">
        <v>52414</v>
      </c>
      <c r="CB115" s="992"/>
      <c r="CC115" s="992"/>
      <c r="CD115" s="992"/>
      <c r="CE115" s="992"/>
      <c r="CF115" s="986">
        <v>0.2</v>
      </c>
      <c r="CG115" s="987"/>
      <c r="CH115" s="987"/>
      <c r="CI115" s="987"/>
      <c r="CJ115" s="987"/>
      <c r="CK115" s="1014"/>
      <c r="CL115" s="1015"/>
      <c r="CM115" s="988" t="s">
        <v>458</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442</v>
      </c>
      <c r="DH115" s="1025"/>
      <c r="DI115" s="1025"/>
      <c r="DJ115" s="1025"/>
      <c r="DK115" s="1026"/>
      <c r="DL115" s="1027" t="s">
        <v>415</v>
      </c>
      <c r="DM115" s="1025"/>
      <c r="DN115" s="1025"/>
      <c r="DO115" s="1025"/>
      <c r="DP115" s="1026"/>
      <c r="DQ115" s="1027" t="s">
        <v>447</v>
      </c>
      <c r="DR115" s="1025"/>
      <c r="DS115" s="1025"/>
      <c r="DT115" s="1025"/>
      <c r="DU115" s="1026"/>
      <c r="DV115" s="1028" t="s">
        <v>126</v>
      </c>
      <c r="DW115" s="1029"/>
      <c r="DX115" s="1029"/>
      <c r="DY115" s="1029"/>
      <c r="DZ115" s="1030"/>
    </row>
    <row r="116" spans="1:130" s="226" customFormat="1" ht="26.25" customHeight="1" x14ac:dyDescent="0.2">
      <c r="A116" s="1022"/>
      <c r="B116" s="1023"/>
      <c r="C116" s="1031" t="s">
        <v>459</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415</v>
      </c>
      <c r="AB116" s="1025"/>
      <c r="AC116" s="1025"/>
      <c r="AD116" s="1025"/>
      <c r="AE116" s="1026"/>
      <c r="AF116" s="1027" t="s">
        <v>440</v>
      </c>
      <c r="AG116" s="1025"/>
      <c r="AH116" s="1025"/>
      <c r="AI116" s="1025"/>
      <c r="AJ116" s="1026"/>
      <c r="AK116" s="1027" t="s">
        <v>440</v>
      </c>
      <c r="AL116" s="1025"/>
      <c r="AM116" s="1025"/>
      <c r="AN116" s="1025"/>
      <c r="AO116" s="1026"/>
      <c r="AP116" s="1028" t="s">
        <v>440</v>
      </c>
      <c r="AQ116" s="1029"/>
      <c r="AR116" s="1029"/>
      <c r="AS116" s="1029"/>
      <c r="AT116" s="1030"/>
      <c r="AU116" s="974"/>
      <c r="AV116" s="975"/>
      <c r="AW116" s="975"/>
      <c r="AX116" s="975"/>
      <c r="AY116" s="975"/>
      <c r="AZ116" s="1033" t="s">
        <v>460</v>
      </c>
      <c r="BA116" s="1034"/>
      <c r="BB116" s="1034"/>
      <c r="BC116" s="1034"/>
      <c r="BD116" s="1034"/>
      <c r="BE116" s="1034"/>
      <c r="BF116" s="1034"/>
      <c r="BG116" s="1034"/>
      <c r="BH116" s="1034"/>
      <c r="BI116" s="1034"/>
      <c r="BJ116" s="1034"/>
      <c r="BK116" s="1034"/>
      <c r="BL116" s="1034"/>
      <c r="BM116" s="1034"/>
      <c r="BN116" s="1034"/>
      <c r="BO116" s="1034"/>
      <c r="BP116" s="1035"/>
      <c r="BQ116" s="991" t="s">
        <v>415</v>
      </c>
      <c r="BR116" s="992"/>
      <c r="BS116" s="992"/>
      <c r="BT116" s="992"/>
      <c r="BU116" s="992"/>
      <c r="BV116" s="992" t="s">
        <v>442</v>
      </c>
      <c r="BW116" s="992"/>
      <c r="BX116" s="992"/>
      <c r="BY116" s="992"/>
      <c r="BZ116" s="992"/>
      <c r="CA116" s="992" t="s">
        <v>126</v>
      </c>
      <c r="CB116" s="992"/>
      <c r="CC116" s="992"/>
      <c r="CD116" s="992"/>
      <c r="CE116" s="992"/>
      <c r="CF116" s="986" t="s">
        <v>415</v>
      </c>
      <c r="CG116" s="987"/>
      <c r="CH116" s="987"/>
      <c r="CI116" s="987"/>
      <c r="CJ116" s="987"/>
      <c r="CK116" s="1014"/>
      <c r="CL116" s="1015"/>
      <c r="CM116" s="988" t="s">
        <v>461</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440</v>
      </c>
      <c r="DH116" s="1025"/>
      <c r="DI116" s="1025"/>
      <c r="DJ116" s="1025"/>
      <c r="DK116" s="1026"/>
      <c r="DL116" s="1027" t="s">
        <v>440</v>
      </c>
      <c r="DM116" s="1025"/>
      <c r="DN116" s="1025"/>
      <c r="DO116" s="1025"/>
      <c r="DP116" s="1026"/>
      <c r="DQ116" s="1027" t="s">
        <v>440</v>
      </c>
      <c r="DR116" s="1025"/>
      <c r="DS116" s="1025"/>
      <c r="DT116" s="1025"/>
      <c r="DU116" s="1026"/>
      <c r="DV116" s="1028" t="s">
        <v>447</v>
      </c>
      <c r="DW116" s="1029"/>
      <c r="DX116" s="1029"/>
      <c r="DY116" s="1029"/>
      <c r="DZ116" s="1030"/>
    </row>
    <row r="117" spans="1:130" s="226" customFormat="1" ht="26.25" customHeight="1" x14ac:dyDescent="0.2">
      <c r="A117" s="978" t="s">
        <v>185</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462</v>
      </c>
      <c r="Z117" s="960"/>
      <c r="AA117" s="1044">
        <v>6254886</v>
      </c>
      <c r="AB117" s="1045"/>
      <c r="AC117" s="1045"/>
      <c r="AD117" s="1045"/>
      <c r="AE117" s="1046"/>
      <c r="AF117" s="1047">
        <v>5829318</v>
      </c>
      <c r="AG117" s="1045"/>
      <c r="AH117" s="1045"/>
      <c r="AI117" s="1045"/>
      <c r="AJ117" s="1046"/>
      <c r="AK117" s="1047">
        <v>5359101</v>
      </c>
      <c r="AL117" s="1045"/>
      <c r="AM117" s="1045"/>
      <c r="AN117" s="1045"/>
      <c r="AO117" s="1046"/>
      <c r="AP117" s="1048"/>
      <c r="AQ117" s="1049"/>
      <c r="AR117" s="1049"/>
      <c r="AS117" s="1049"/>
      <c r="AT117" s="1050"/>
      <c r="AU117" s="974"/>
      <c r="AV117" s="975"/>
      <c r="AW117" s="975"/>
      <c r="AX117" s="975"/>
      <c r="AY117" s="975"/>
      <c r="AZ117" s="1040" t="s">
        <v>463</v>
      </c>
      <c r="BA117" s="1041"/>
      <c r="BB117" s="1041"/>
      <c r="BC117" s="1041"/>
      <c r="BD117" s="1041"/>
      <c r="BE117" s="1041"/>
      <c r="BF117" s="1041"/>
      <c r="BG117" s="1041"/>
      <c r="BH117" s="1041"/>
      <c r="BI117" s="1041"/>
      <c r="BJ117" s="1041"/>
      <c r="BK117" s="1041"/>
      <c r="BL117" s="1041"/>
      <c r="BM117" s="1041"/>
      <c r="BN117" s="1041"/>
      <c r="BO117" s="1041"/>
      <c r="BP117" s="1042"/>
      <c r="BQ117" s="991" t="s">
        <v>440</v>
      </c>
      <c r="BR117" s="992"/>
      <c r="BS117" s="992"/>
      <c r="BT117" s="992"/>
      <c r="BU117" s="992"/>
      <c r="BV117" s="992" t="s">
        <v>440</v>
      </c>
      <c r="BW117" s="992"/>
      <c r="BX117" s="992"/>
      <c r="BY117" s="992"/>
      <c r="BZ117" s="992"/>
      <c r="CA117" s="992" t="s">
        <v>440</v>
      </c>
      <c r="CB117" s="992"/>
      <c r="CC117" s="992"/>
      <c r="CD117" s="992"/>
      <c r="CE117" s="992"/>
      <c r="CF117" s="986" t="s">
        <v>440</v>
      </c>
      <c r="CG117" s="987"/>
      <c r="CH117" s="987"/>
      <c r="CI117" s="987"/>
      <c r="CJ117" s="987"/>
      <c r="CK117" s="1014"/>
      <c r="CL117" s="1015"/>
      <c r="CM117" s="988" t="s">
        <v>464</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447</v>
      </c>
      <c r="DH117" s="1025"/>
      <c r="DI117" s="1025"/>
      <c r="DJ117" s="1025"/>
      <c r="DK117" s="1026"/>
      <c r="DL117" s="1027" t="s">
        <v>447</v>
      </c>
      <c r="DM117" s="1025"/>
      <c r="DN117" s="1025"/>
      <c r="DO117" s="1025"/>
      <c r="DP117" s="1026"/>
      <c r="DQ117" s="1027" t="s">
        <v>447</v>
      </c>
      <c r="DR117" s="1025"/>
      <c r="DS117" s="1025"/>
      <c r="DT117" s="1025"/>
      <c r="DU117" s="1026"/>
      <c r="DV117" s="1028" t="s">
        <v>447</v>
      </c>
      <c r="DW117" s="1029"/>
      <c r="DX117" s="1029"/>
      <c r="DY117" s="1029"/>
      <c r="DZ117" s="1030"/>
    </row>
    <row r="118" spans="1:130" s="226" customFormat="1" ht="26.25" customHeight="1" x14ac:dyDescent="0.2">
      <c r="A118" s="978" t="s">
        <v>435</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432</v>
      </c>
      <c r="AB118" s="959"/>
      <c r="AC118" s="959"/>
      <c r="AD118" s="959"/>
      <c r="AE118" s="960"/>
      <c r="AF118" s="958" t="s">
        <v>433</v>
      </c>
      <c r="AG118" s="959"/>
      <c r="AH118" s="959"/>
      <c r="AI118" s="959"/>
      <c r="AJ118" s="960"/>
      <c r="AK118" s="958" t="s">
        <v>303</v>
      </c>
      <c r="AL118" s="959"/>
      <c r="AM118" s="959"/>
      <c r="AN118" s="959"/>
      <c r="AO118" s="960"/>
      <c r="AP118" s="1036" t="s">
        <v>434</v>
      </c>
      <c r="AQ118" s="1037"/>
      <c r="AR118" s="1037"/>
      <c r="AS118" s="1037"/>
      <c r="AT118" s="1038"/>
      <c r="AU118" s="974"/>
      <c r="AV118" s="975"/>
      <c r="AW118" s="975"/>
      <c r="AX118" s="975"/>
      <c r="AY118" s="975"/>
      <c r="AZ118" s="1039" t="s">
        <v>465</v>
      </c>
      <c r="BA118" s="1031"/>
      <c r="BB118" s="1031"/>
      <c r="BC118" s="1031"/>
      <c r="BD118" s="1031"/>
      <c r="BE118" s="1031"/>
      <c r="BF118" s="1031"/>
      <c r="BG118" s="1031"/>
      <c r="BH118" s="1031"/>
      <c r="BI118" s="1031"/>
      <c r="BJ118" s="1031"/>
      <c r="BK118" s="1031"/>
      <c r="BL118" s="1031"/>
      <c r="BM118" s="1031"/>
      <c r="BN118" s="1031"/>
      <c r="BO118" s="1031"/>
      <c r="BP118" s="1032"/>
      <c r="BQ118" s="1065" t="s">
        <v>440</v>
      </c>
      <c r="BR118" s="1066"/>
      <c r="BS118" s="1066"/>
      <c r="BT118" s="1066"/>
      <c r="BU118" s="1066"/>
      <c r="BV118" s="1066" t="s">
        <v>415</v>
      </c>
      <c r="BW118" s="1066"/>
      <c r="BX118" s="1066"/>
      <c r="BY118" s="1066"/>
      <c r="BZ118" s="1066"/>
      <c r="CA118" s="1066" t="s">
        <v>447</v>
      </c>
      <c r="CB118" s="1066"/>
      <c r="CC118" s="1066"/>
      <c r="CD118" s="1066"/>
      <c r="CE118" s="1066"/>
      <c r="CF118" s="986" t="s">
        <v>440</v>
      </c>
      <c r="CG118" s="987"/>
      <c r="CH118" s="987"/>
      <c r="CI118" s="987"/>
      <c r="CJ118" s="987"/>
      <c r="CK118" s="1014"/>
      <c r="CL118" s="1015"/>
      <c r="CM118" s="988" t="s">
        <v>466</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440</v>
      </c>
      <c r="DH118" s="1025"/>
      <c r="DI118" s="1025"/>
      <c r="DJ118" s="1025"/>
      <c r="DK118" s="1026"/>
      <c r="DL118" s="1027" t="s">
        <v>440</v>
      </c>
      <c r="DM118" s="1025"/>
      <c r="DN118" s="1025"/>
      <c r="DO118" s="1025"/>
      <c r="DP118" s="1026"/>
      <c r="DQ118" s="1027" t="s">
        <v>447</v>
      </c>
      <c r="DR118" s="1025"/>
      <c r="DS118" s="1025"/>
      <c r="DT118" s="1025"/>
      <c r="DU118" s="1026"/>
      <c r="DV118" s="1028" t="s">
        <v>440</v>
      </c>
      <c r="DW118" s="1029"/>
      <c r="DX118" s="1029"/>
      <c r="DY118" s="1029"/>
      <c r="DZ118" s="1030"/>
    </row>
    <row r="119" spans="1:130" s="226" customFormat="1" ht="26.25" customHeight="1" x14ac:dyDescent="0.2">
      <c r="A119" s="1122" t="s">
        <v>438</v>
      </c>
      <c r="B119" s="1013"/>
      <c r="C119" s="995" t="s">
        <v>439</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415</v>
      </c>
      <c r="AB119" s="966"/>
      <c r="AC119" s="966"/>
      <c r="AD119" s="966"/>
      <c r="AE119" s="967"/>
      <c r="AF119" s="968" t="s">
        <v>415</v>
      </c>
      <c r="AG119" s="966"/>
      <c r="AH119" s="966"/>
      <c r="AI119" s="966"/>
      <c r="AJ119" s="967"/>
      <c r="AK119" s="968" t="s">
        <v>415</v>
      </c>
      <c r="AL119" s="966"/>
      <c r="AM119" s="966"/>
      <c r="AN119" s="966"/>
      <c r="AO119" s="967"/>
      <c r="AP119" s="969" t="s">
        <v>126</v>
      </c>
      <c r="AQ119" s="970"/>
      <c r="AR119" s="970"/>
      <c r="AS119" s="970"/>
      <c r="AT119" s="971"/>
      <c r="AU119" s="976"/>
      <c r="AV119" s="977"/>
      <c r="AW119" s="977"/>
      <c r="AX119" s="977"/>
      <c r="AY119" s="977"/>
      <c r="AZ119" s="247" t="s">
        <v>185</v>
      </c>
      <c r="BA119" s="247"/>
      <c r="BB119" s="247"/>
      <c r="BC119" s="247"/>
      <c r="BD119" s="247"/>
      <c r="BE119" s="247"/>
      <c r="BF119" s="247"/>
      <c r="BG119" s="247"/>
      <c r="BH119" s="247"/>
      <c r="BI119" s="247"/>
      <c r="BJ119" s="247"/>
      <c r="BK119" s="247"/>
      <c r="BL119" s="247"/>
      <c r="BM119" s="247"/>
      <c r="BN119" s="247"/>
      <c r="BO119" s="1043" t="s">
        <v>467</v>
      </c>
      <c r="BP119" s="1071"/>
      <c r="BQ119" s="1065">
        <v>70771902</v>
      </c>
      <c r="BR119" s="1066"/>
      <c r="BS119" s="1066"/>
      <c r="BT119" s="1066"/>
      <c r="BU119" s="1066"/>
      <c r="BV119" s="1066">
        <v>72902700</v>
      </c>
      <c r="BW119" s="1066"/>
      <c r="BX119" s="1066"/>
      <c r="BY119" s="1066"/>
      <c r="BZ119" s="1066"/>
      <c r="CA119" s="1066">
        <v>69915193</v>
      </c>
      <c r="CB119" s="1066"/>
      <c r="CC119" s="1066"/>
      <c r="CD119" s="1066"/>
      <c r="CE119" s="1066"/>
      <c r="CF119" s="1067"/>
      <c r="CG119" s="1068"/>
      <c r="CH119" s="1068"/>
      <c r="CI119" s="1068"/>
      <c r="CJ119" s="1069"/>
      <c r="CK119" s="1016"/>
      <c r="CL119" s="1017"/>
      <c r="CM119" s="1039" t="s">
        <v>468</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3601821</v>
      </c>
      <c r="DH119" s="1052"/>
      <c r="DI119" s="1052"/>
      <c r="DJ119" s="1052"/>
      <c r="DK119" s="1053"/>
      <c r="DL119" s="1051">
        <v>3055713</v>
      </c>
      <c r="DM119" s="1052"/>
      <c r="DN119" s="1052"/>
      <c r="DO119" s="1052"/>
      <c r="DP119" s="1053"/>
      <c r="DQ119" s="1051">
        <v>2830119</v>
      </c>
      <c r="DR119" s="1052"/>
      <c r="DS119" s="1052"/>
      <c r="DT119" s="1052"/>
      <c r="DU119" s="1053"/>
      <c r="DV119" s="1054">
        <v>13.4</v>
      </c>
      <c r="DW119" s="1055"/>
      <c r="DX119" s="1055"/>
      <c r="DY119" s="1055"/>
      <c r="DZ119" s="1056"/>
    </row>
    <row r="120" spans="1:130" s="226" customFormat="1" ht="26.25" customHeight="1" x14ac:dyDescent="0.2">
      <c r="A120" s="1123"/>
      <c r="B120" s="1015"/>
      <c r="C120" s="988" t="s">
        <v>444</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415</v>
      </c>
      <c r="AB120" s="1025"/>
      <c r="AC120" s="1025"/>
      <c r="AD120" s="1025"/>
      <c r="AE120" s="1026"/>
      <c r="AF120" s="1027" t="s">
        <v>440</v>
      </c>
      <c r="AG120" s="1025"/>
      <c r="AH120" s="1025"/>
      <c r="AI120" s="1025"/>
      <c r="AJ120" s="1026"/>
      <c r="AK120" s="1027" t="s">
        <v>415</v>
      </c>
      <c r="AL120" s="1025"/>
      <c r="AM120" s="1025"/>
      <c r="AN120" s="1025"/>
      <c r="AO120" s="1026"/>
      <c r="AP120" s="1028" t="s">
        <v>440</v>
      </c>
      <c r="AQ120" s="1029"/>
      <c r="AR120" s="1029"/>
      <c r="AS120" s="1029"/>
      <c r="AT120" s="1030"/>
      <c r="AU120" s="1057" t="s">
        <v>469</v>
      </c>
      <c r="AV120" s="1058"/>
      <c r="AW120" s="1058"/>
      <c r="AX120" s="1058"/>
      <c r="AY120" s="1059"/>
      <c r="AZ120" s="995" t="s">
        <v>470</v>
      </c>
      <c r="BA120" s="963"/>
      <c r="BB120" s="963"/>
      <c r="BC120" s="963"/>
      <c r="BD120" s="963"/>
      <c r="BE120" s="963"/>
      <c r="BF120" s="963"/>
      <c r="BG120" s="963"/>
      <c r="BH120" s="963"/>
      <c r="BI120" s="963"/>
      <c r="BJ120" s="963"/>
      <c r="BK120" s="963"/>
      <c r="BL120" s="963"/>
      <c r="BM120" s="963"/>
      <c r="BN120" s="963"/>
      <c r="BO120" s="963"/>
      <c r="BP120" s="964"/>
      <c r="BQ120" s="996">
        <v>14505719</v>
      </c>
      <c r="BR120" s="997"/>
      <c r="BS120" s="997"/>
      <c r="BT120" s="997"/>
      <c r="BU120" s="997"/>
      <c r="BV120" s="997">
        <v>15028091</v>
      </c>
      <c r="BW120" s="997"/>
      <c r="BX120" s="997"/>
      <c r="BY120" s="997"/>
      <c r="BZ120" s="997"/>
      <c r="CA120" s="997">
        <v>16530049</v>
      </c>
      <c r="CB120" s="997"/>
      <c r="CC120" s="997"/>
      <c r="CD120" s="997"/>
      <c r="CE120" s="997"/>
      <c r="CF120" s="1010">
        <v>78.3</v>
      </c>
      <c r="CG120" s="1011"/>
      <c r="CH120" s="1011"/>
      <c r="CI120" s="1011"/>
      <c r="CJ120" s="1011"/>
      <c r="CK120" s="1072" t="s">
        <v>471</v>
      </c>
      <c r="CL120" s="1073"/>
      <c r="CM120" s="1073"/>
      <c r="CN120" s="1073"/>
      <c r="CO120" s="1074"/>
      <c r="CP120" s="1080" t="s">
        <v>472</v>
      </c>
      <c r="CQ120" s="1081"/>
      <c r="CR120" s="1081"/>
      <c r="CS120" s="1081"/>
      <c r="CT120" s="1081"/>
      <c r="CU120" s="1081"/>
      <c r="CV120" s="1081"/>
      <c r="CW120" s="1081"/>
      <c r="CX120" s="1081"/>
      <c r="CY120" s="1081"/>
      <c r="CZ120" s="1081"/>
      <c r="DA120" s="1081"/>
      <c r="DB120" s="1081"/>
      <c r="DC120" s="1081"/>
      <c r="DD120" s="1081"/>
      <c r="DE120" s="1081"/>
      <c r="DF120" s="1082"/>
      <c r="DG120" s="996">
        <v>7175129</v>
      </c>
      <c r="DH120" s="997"/>
      <c r="DI120" s="997"/>
      <c r="DJ120" s="997"/>
      <c r="DK120" s="997"/>
      <c r="DL120" s="997">
        <v>7547610</v>
      </c>
      <c r="DM120" s="997"/>
      <c r="DN120" s="997"/>
      <c r="DO120" s="997"/>
      <c r="DP120" s="997"/>
      <c r="DQ120" s="997">
        <v>6952440</v>
      </c>
      <c r="DR120" s="997"/>
      <c r="DS120" s="997"/>
      <c r="DT120" s="997"/>
      <c r="DU120" s="997"/>
      <c r="DV120" s="998">
        <v>33</v>
      </c>
      <c r="DW120" s="998"/>
      <c r="DX120" s="998"/>
      <c r="DY120" s="998"/>
      <c r="DZ120" s="999"/>
    </row>
    <row r="121" spans="1:130" s="226" customFormat="1" ht="26.25" customHeight="1" x14ac:dyDescent="0.2">
      <c r="A121" s="1123"/>
      <c r="B121" s="1015"/>
      <c r="C121" s="1040" t="s">
        <v>473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v>186000</v>
      </c>
      <c r="AB121" s="1025"/>
      <c r="AC121" s="1025"/>
      <c r="AD121" s="1025"/>
      <c r="AE121" s="1026"/>
      <c r="AF121" s="1027">
        <v>177029</v>
      </c>
      <c r="AG121" s="1025"/>
      <c r="AH121" s="1025"/>
      <c r="AI121" s="1025"/>
      <c r="AJ121" s="1026"/>
      <c r="AK121" s="1027">
        <v>266183</v>
      </c>
      <c r="AL121" s="1025"/>
      <c r="AM121" s="1025"/>
      <c r="AN121" s="1025"/>
      <c r="AO121" s="1026"/>
      <c r="AP121" s="1028">
        <v>1.3</v>
      </c>
      <c r="AQ121" s="1029"/>
      <c r="AR121" s="1029"/>
      <c r="AS121" s="1029"/>
      <c r="AT121" s="1030"/>
      <c r="AU121" s="1060"/>
      <c r="AV121" s="1061"/>
      <c r="AW121" s="1061"/>
      <c r="AX121" s="1061"/>
      <c r="AY121" s="1062"/>
      <c r="AZ121" s="988" t="s">
        <v>474</v>
      </c>
      <c r="BA121" s="989"/>
      <c r="BB121" s="989"/>
      <c r="BC121" s="989"/>
      <c r="BD121" s="989"/>
      <c r="BE121" s="989"/>
      <c r="BF121" s="989"/>
      <c r="BG121" s="989"/>
      <c r="BH121" s="989"/>
      <c r="BI121" s="989"/>
      <c r="BJ121" s="989"/>
      <c r="BK121" s="989"/>
      <c r="BL121" s="989"/>
      <c r="BM121" s="989"/>
      <c r="BN121" s="989"/>
      <c r="BO121" s="989"/>
      <c r="BP121" s="990"/>
      <c r="BQ121" s="991">
        <v>15613007</v>
      </c>
      <c r="BR121" s="992"/>
      <c r="BS121" s="992"/>
      <c r="BT121" s="992"/>
      <c r="BU121" s="992"/>
      <c r="BV121" s="992">
        <v>15091747</v>
      </c>
      <c r="BW121" s="992"/>
      <c r="BX121" s="992"/>
      <c r="BY121" s="992"/>
      <c r="BZ121" s="992"/>
      <c r="CA121" s="992">
        <v>15499776</v>
      </c>
      <c r="CB121" s="992"/>
      <c r="CC121" s="992"/>
      <c r="CD121" s="992"/>
      <c r="CE121" s="992"/>
      <c r="CF121" s="986">
        <v>73.5</v>
      </c>
      <c r="CG121" s="987"/>
      <c r="CH121" s="987"/>
      <c r="CI121" s="987"/>
      <c r="CJ121" s="987"/>
      <c r="CK121" s="1075"/>
      <c r="CL121" s="1076"/>
      <c r="CM121" s="1076"/>
      <c r="CN121" s="1076"/>
      <c r="CO121" s="1077"/>
      <c r="CP121" s="1085" t="s">
        <v>475</v>
      </c>
      <c r="CQ121" s="1086"/>
      <c r="CR121" s="1086"/>
      <c r="CS121" s="1086"/>
      <c r="CT121" s="1086"/>
      <c r="CU121" s="1086"/>
      <c r="CV121" s="1086"/>
      <c r="CW121" s="1086"/>
      <c r="CX121" s="1086"/>
      <c r="CY121" s="1086"/>
      <c r="CZ121" s="1086"/>
      <c r="DA121" s="1086"/>
      <c r="DB121" s="1086"/>
      <c r="DC121" s="1086"/>
      <c r="DD121" s="1086"/>
      <c r="DE121" s="1086"/>
      <c r="DF121" s="1087"/>
      <c r="DG121" s="991">
        <v>3134284</v>
      </c>
      <c r="DH121" s="992"/>
      <c r="DI121" s="992"/>
      <c r="DJ121" s="992"/>
      <c r="DK121" s="992"/>
      <c r="DL121" s="992">
        <v>3247616</v>
      </c>
      <c r="DM121" s="992"/>
      <c r="DN121" s="992"/>
      <c r="DO121" s="992"/>
      <c r="DP121" s="992"/>
      <c r="DQ121" s="992">
        <v>3014230</v>
      </c>
      <c r="DR121" s="992"/>
      <c r="DS121" s="992"/>
      <c r="DT121" s="992"/>
      <c r="DU121" s="992"/>
      <c r="DV121" s="993">
        <v>14.3</v>
      </c>
      <c r="DW121" s="993"/>
      <c r="DX121" s="993"/>
      <c r="DY121" s="993"/>
      <c r="DZ121" s="994"/>
    </row>
    <row r="122" spans="1:130" s="226" customFormat="1" ht="26.25" customHeight="1" x14ac:dyDescent="0.2">
      <c r="A122" s="1123"/>
      <c r="B122" s="1015"/>
      <c r="C122" s="988" t="s">
        <v>455</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440</v>
      </c>
      <c r="AB122" s="1025"/>
      <c r="AC122" s="1025"/>
      <c r="AD122" s="1025"/>
      <c r="AE122" s="1026"/>
      <c r="AF122" s="1027" t="s">
        <v>415</v>
      </c>
      <c r="AG122" s="1025"/>
      <c r="AH122" s="1025"/>
      <c r="AI122" s="1025"/>
      <c r="AJ122" s="1026"/>
      <c r="AK122" s="1027" t="s">
        <v>415</v>
      </c>
      <c r="AL122" s="1025"/>
      <c r="AM122" s="1025"/>
      <c r="AN122" s="1025"/>
      <c r="AO122" s="1026"/>
      <c r="AP122" s="1028" t="s">
        <v>440</v>
      </c>
      <c r="AQ122" s="1029"/>
      <c r="AR122" s="1029"/>
      <c r="AS122" s="1029"/>
      <c r="AT122" s="1030"/>
      <c r="AU122" s="1060"/>
      <c r="AV122" s="1061"/>
      <c r="AW122" s="1061"/>
      <c r="AX122" s="1061"/>
      <c r="AY122" s="1062"/>
      <c r="AZ122" s="1039" t="s">
        <v>476</v>
      </c>
      <c r="BA122" s="1031"/>
      <c r="BB122" s="1031"/>
      <c r="BC122" s="1031"/>
      <c r="BD122" s="1031"/>
      <c r="BE122" s="1031"/>
      <c r="BF122" s="1031"/>
      <c r="BG122" s="1031"/>
      <c r="BH122" s="1031"/>
      <c r="BI122" s="1031"/>
      <c r="BJ122" s="1031"/>
      <c r="BK122" s="1031"/>
      <c r="BL122" s="1031"/>
      <c r="BM122" s="1031"/>
      <c r="BN122" s="1031"/>
      <c r="BO122" s="1031"/>
      <c r="BP122" s="1032"/>
      <c r="BQ122" s="1065">
        <v>23089656</v>
      </c>
      <c r="BR122" s="1066"/>
      <c r="BS122" s="1066"/>
      <c r="BT122" s="1066"/>
      <c r="BU122" s="1066"/>
      <c r="BV122" s="1066">
        <v>21904757</v>
      </c>
      <c r="BW122" s="1066"/>
      <c r="BX122" s="1066"/>
      <c r="BY122" s="1066"/>
      <c r="BZ122" s="1066"/>
      <c r="CA122" s="1066">
        <v>20271629</v>
      </c>
      <c r="CB122" s="1066"/>
      <c r="CC122" s="1066"/>
      <c r="CD122" s="1066"/>
      <c r="CE122" s="1066"/>
      <c r="CF122" s="1083">
        <v>96.1</v>
      </c>
      <c r="CG122" s="1084"/>
      <c r="CH122" s="1084"/>
      <c r="CI122" s="1084"/>
      <c r="CJ122" s="1084"/>
      <c r="CK122" s="1075"/>
      <c r="CL122" s="1076"/>
      <c r="CM122" s="1076"/>
      <c r="CN122" s="1076"/>
      <c r="CO122" s="1077"/>
      <c r="CP122" s="1085" t="s">
        <v>477</v>
      </c>
      <c r="CQ122" s="1086"/>
      <c r="CR122" s="1086"/>
      <c r="CS122" s="1086"/>
      <c r="CT122" s="1086"/>
      <c r="CU122" s="1086"/>
      <c r="CV122" s="1086"/>
      <c r="CW122" s="1086"/>
      <c r="CX122" s="1086"/>
      <c r="CY122" s="1086"/>
      <c r="CZ122" s="1086"/>
      <c r="DA122" s="1086"/>
      <c r="DB122" s="1086"/>
      <c r="DC122" s="1086"/>
      <c r="DD122" s="1086"/>
      <c r="DE122" s="1086"/>
      <c r="DF122" s="1087"/>
      <c r="DG122" s="991">
        <v>24429</v>
      </c>
      <c r="DH122" s="992"/>
      <c r="DI122" s="992"/>
      <c r="DJ122" s="992"/>
      <c r="DK122" s="992"/>
      <c r="DL122" s="992">
        <v>40224</v>
      </c>
      <c r="DM122" s="992"/>
      <c r="DN122" s="992"/>
      <c r="DO122" s="992"/>
      <c r="DP122" s="992"/>
      <c r="DQ122" s="992">
        <v>39586</v>
      </c>
      <c r="DR122" s="992"/>
      <c r="DS122" s="992"/>
      <c r="DT122" s="992"/>
      <c r="DU122" s="992"/>
      <c r="DV122" s="993">
        <v>0.2</v>
      </c>
      <c r="DW122" s="993"/>
      <c r="DX122" s="993"/>
      <c r="DY122" s="993"/>
      <c r="DZ122" s="994"/>
    </row>
    <row r="123" spans="1:130" s="226" customFormat="1" ht="26.25" customHeight="1" x14ac:dyDescent="0.2">
      <c r="A123" s="1123"/>
      <c r="B123" s="1015"/>
      <c r="C123" s="988" t="s">
        <v>461</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440</v>
      </c>
      <c r="AB123" s="1025"/>
      <c r="AC123" s="1025"/>
      <c r="AD123" s="1025"/>
      <c r="AE123" s="1026"/>
      <c r="AF123" s="1027" t="s">
        <v>447</v>
      </c>
      <c r="AG123" s="1025"/>
      <c r="AH123" s="1025"/>
      <c r="AI123" s="1025"/>
      <c r="AJ123" s="1026"/>
      <c r="AK123" s="1027" t="s">
        <v>440</v>
      </c>
      <c r="AL123" s="1025"/>
      <c r="AM123" s="1025"/>
      <c r="AN123" s="1025"/>
      <c r="AO123" s="1026"/>
      <c r="AP123" s="1028" t="s">
        <v>415</v>
      </c>
      <c r="AQ123" s="1029"/>
      <c r="AR123" s="1029"/>
      <c r="AS123" s="1029"/>
      <c r="AT123" s="1030"/>
      <c r="AU123" s="1063"/>
      <c r="AV123" s="1064"/>
      <c r="AW123" s="1064"/>
      <c r="AX123" s="1064"/>
      <c r="AY123" s="1064"/>
      <c r="AZ123" s="247" t="s">
        <v>185</v>
      </c>
      <c r="BA123" s="247"/>
      <c r="BB123" s="247"/>
      <c r="BC123" s="247"/>
      <c r="BD123" s="247"/>
      <c r="BE123" s="247"/>
      <c r="BF123" s="247"/>
      <c r="BG123" s="247"/>
      <c r="BH123" s="247"/>
      <c r="BI123" s="247"/>
      <c r="BJ123" s="247"/>
      <c r="BK123" s="247"/>
      <c r="BL123" s="247"/>
      <c r="BM123" s="247"/>
      <c r="BN123" s="247"/>
      <c r="BO123" s="1043" t="s">
        <v>478</v>
      </c>
      <c r="BP123" s="1071"/>
      <c r="BQ123" s="1129">
        <v>53208382</v>
      </c>
      <c r="BR123" s="1130"/>
      <c r="BS123" s="1130"/>
      <c r="BT123" s="1130"/>
      <c r="BU123" s="1130"/>
      <c r="BV123" s="1130">
        <v>52024595</v>
      </c>
      <c r="BW123" s="1130"/>
      <c r="BX123" s="1130"/>
      <c r="BY123" s="1130"/>
      <c r="BZ123" s="1130"/>
      <c r="CA123" s="1130">
        <v>52301454</v>
      </c>
      <c r="CB123" s="1130"/>
      <c r="CC123" s="1130"/>
      <c r="CD123" s="1130"/>
      <c r="CE123" s="1130"/>
      <c r="CF123" s="1067"/>
      <c r="CG123" s="1068"/>
      <c r="CH123" s="1068"/>
      <c r="CI123" s="1068"/>
      <c r="CJ123" s="1069"/>
      <c r="CK123" s="1075"/>
      <c r="CL123" s="1076"/>
      <c r="CM123" s="1076"/>
      <c r="CN123" s="1076"/>
      <c r="CO123" s="1077"/>
      <c r="CP123" s="1085" t="s">
        <v>479</v>
      </c>
      <c r="CQ123" s="1086"/>
      <c r="CR123" s="1086"/>
      <c r="CS123" s="1086"/>
      <c r="CT123" s="1086"/>
      <c r="CU123" s="1086"/>
      <c r="CV123" s="1086"/>
      <c r="CW123" s="1086"/>
      <c r="CX123" s="1086"/>
      <c r="CY123" s="1086"/>
      <c r="CZ123" s="1086"/>
      <c r="DA123" s="1086"/>
      <c r="DB123" s="1086"/>
      <c r="DC123" s="1086"/>
      <c r="DD123" s="1086"/>
      <c r="DE123" s="1086"/>
      <c r="DF123" s="1087"/>
      <c r="DG123" s="1024" t="s">
        <v>415</v>
      </c>
      <c r="DH123" s="1025"/>
      <c r="DI123" s="1025"/>
      <c r="DJ123" s="1025"/>
      <c r="DK123" s="1026"/>
      <c r="DL123" s="1027" t="s">
        <v>447</v>
      </c>
      <c r="DM123" s="1025"/>
      <c r="DN123" s="1025"/>
      <c r="DO123" s="1025"/>
      <c r="DP123" s="1026"/>
      <c r="DQ123" s="1027" t="s">
        <v>447</v>
      </c>
      <c r="DR123" s="1025"/>
      <c r="DS123" s="1025"/>
      <c r="DT123" s="1025"/>
      <c r="DU123" s="1026"/>
      <c r="DV123" s="1028" t="s">
        <v>440</v>
      </c>
      <c r="DW123" s="1029"/>
      <c r="DX123" s="1029"/>
      <c r="DY123" s="1029"/>
      <c r="DZ123" s="1030"/>
    </row>
    <row r="124" spans="1:130" s="226" customFormat="1" ht="26.25" customHeight="1" thickBot="1" x14ac:dyDescent="0.25">
      <c r="A124" s="1123"/>
      <c r="B124" s="1015"/>
      <c r="C124" s="988" t="s">
        <v>464</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440</v>
      </c>
      <c r="AB124" s="1025"/>
      <c r="AC124" s="1025"/>
      <c r="AD124" s="1025"/>
      <c r="AE124" s="1026"/>
      <c r="AF124" s="1027" t="s">
        <v>440</v>
      </c>
      <c r="AG124" s="1025"/>
      <c r="AH124" s="1025"/>
      <c r="AI124" s="1025"/>
      <c r="AJ124" s="1026"/>
      <c r="AK124" s="1027" t="s">
        <v>415</v>
      </c>
      <c r="AL124" s="1025"/>
      <c r="AM124" s="1025"/>
      <c r="AN124" s="1025"/>
      <c r="AO124" s="1026"/>
      <c r="AP124" s="1028" t="s">
        <v>415</v>
      </c>
      <c r="AQ124" s="1029"/>
      <c r="AR124" s="1029"/>
      <c r="AS124" s="1029"/>
      <c r="AT124" s="1030"/>
      <c r="AU124" s="1125" t="s">
        <v>480</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85.5</v>
      </c>
      <c r="BR124" s="1093"/>
      <c r="BS124" s="1093"/>
      <c r="BT124" s="1093"/>
      <c r="BU124" s="1093"/>
      <c r="BV124" s="1093">
        <v>97.7</v>
      </c>
      <c r="BW124" s="1093"/>
      <c r="BX124" s="1093"/>
      <c r="BY124" s="1093"/>
      <c r="BZ124" s="1093"/>
      <c r="CA124" s="1093">
        <v>83.4</v>
      </c>
      <c r="CB124" s="1093"/>
      <c r="CC124" s="1093"/>
      <c r="CD124" s="1093"/>
      <c r="CE124" s="1093"/>
      <c r="CF124" s="1094"/>
      <c r="CG124" s="1095"/>
      <c r="CH124" s="1095"/>
      <c r="CI124" s="1095"/>
      <c r="CJ124" s="1096"/>
      <c r="CK124" s="1078"/>
      <c r="CL124" s="1078"/>
      <c r="CM124" s="1078"/>
      <c r="CN124" s="1078"/>
      <c r="CO124" s="1079"/>
      <c r="CP124" s="1085" t="s">
        <v>481</v>
      </c>
      <c r="CQ124" s="1086"/>
      <c r="CR124" s="1086"/>
      <c r="CS124" s="1086"/>
      <c r="CT124" s="1086"/>
      <c r="CU124" s="1086"/>
      <c r="CV124" s="1086"/>
      <c r="CW124" s="1086"/>
      <c r="CX124" s="1086"/>
      <c r="CY124" s="1086"/>
      <c r="CZ124" s="1086"/>
      <c r="DA124" s="1086"/>
      <c r="DB124" s="1086"/>
      <c r="DC124" s="1086"/>
      <c r="DD124" s="1086"/>
      <c r="DE124" s="1086"/>
      <c r="DF124" s="1087"/>
      <c r="DG124" s="1070" t="s">
        <v>440</v>
      </c>
      <c r="DH124" s="1052"/>
      <c r="DI124" s="1052"/>
      <c r="DJ124" s="1052"/>
      <c r="DK124" s="1053"/>
      <c r="DL124" s="1051" t="s">
        <v>440</v>
      </c>
      <c r="DM124" s="1052"/>
      <c r="DN124" s="1052"/>
      <c r="DO124" s="1052"/>
      <c r="DP124" s="1053"/>
      <c r="DQ124" s="1051" t="s">
        <v>440</v>
      </c>
      <c r="DR124" s="1052"/>
      <c r="DS124" s="1052"/>
      <c r="DT124" s="1052"/>
      <c r="DU124" s="1053"/>
      <c r="DV124" s="1054" t="s">
        <v>440</v>
      </c>
      <c r="DW124" s="1055"/>
      <c r="DX124" s="1055"/>
      <c r="DY124" s="1055"/>
      <c r="DZ124" s="1056"/>
    </row>
    <row r="125" spans="1:130" s="226" customFormat="1" ht="26.25" customHeight="1" x14ac:dyDescent="0.2">
      <c r="A125" s="1123"/>
      <c r="B125" s="1015"/>
      <c r="C125" s="988" t="s">
        <v>466</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440</v>
      </c>
      <c r="AB125" s="1025"/>
      <c r="AC125" s="1025"/>
      <c r="AD125" s="1025"/>
      <c r="AE125" s="1026"/>
      <c r="AF125" s="1027" t="s">
        <v>440</v>
      </c>
      <c r="AG125" s="1025"/>
      <c r="AH125" s="1025"/>
      <c r="AI125" s="1025"/>
      <c r="AJ125" s="1026"/>
      <c r="AK125" s="1027" t="s">
        <v>440</v>
      </c>
      <c r="AL125" s="1025"/>
      <c r="AM125" s="1025"/>
      <c r="AN125" s="1025"/>
      <c r="AO125" s="1026"/>
      <c r="AP125" s="1028" t="s">
        <v>440</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482</v>
      </c>
      <c r="CL125" s="1073"/>
      <c r="CM125" s="1073"/>
      <c r="CN125" s="1073"/>
      <c r="CO125" s="1074"/>
      <c r="CP125" s="995" t="s">
        <v>483</v>
      </c>
      <c r="CQ125" s="963"/>
      <c r="CR125" s="963"/>
      <c r="CS125" s="963"/>
      <c r="CT125" s="963"/>
      <c r="CU125" s="963"/>
      <c r="CV125" s="963"/>
      <c r="CW125" s="963"/>
      <c r="CX125" s="963"/>
      <c r="CY125" s="963"/>
      <c r="CZ125" s="963"/>
      <c r="DA125" s="963"/>
      <c r="DB125" s="963"/>
      <c r="DC125" s="963"/>
      <c r="DD125" s="963"/>
      <c r="DE125" s="963"/>
      <c r="DF125" s="964"/>
      <c r="DG125" s="996" t="s">
        <v>440</v>
      </c>
      <c r="DH125" s="997"/>
      <c r="DI125" s="997"/>
      <c r="DJ125" s="997"/>
      <c r="DK125" s="997"/>
      <c r="DL125" s="997" t="s">
        <v>440</v>
      </c>
      <c r="DM125" s="997"/>
      <c r="DN125" s="997"/>
      <c r="DO125" s="997"/>
      <c r="DP125" s="997"/>
      <c r="DQ125" s="997" t="s">
        <v>440</v>
      </c>
      <c r="DR125" s="997"/>
      <c r="DS125" s="997"/>
      <c r="DT125" s="997"/>
      <c r="DU125" s="997"/>
      <c r="DV125" s="998" t="s">
        <v>440</v>
      </c>
      <c r="DW125" s="998"/>
      <c r="DX125" s="998"/>
      <c r="DY125" s="998"/>
      <c r="DZ125" s="999"/>
    </row>
    <row r="126" spans="1:130" s="226" customFormat="1" ht="26.25" customHeight="1" thickBot="1" x14ac:dyDescent="0.25">
      <c r="A126" s="1123"/>
      <c r="B126" s="1015"/>
      <c r="C126" s="988" t="s">
        <v>468</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183124</v>
      </c>
      <c r="AB126" s="1025"/>
      <c r="AC126" s="1025"/>
      <c r="AD126" s="1025"/>
      <c r="AE126" s="1026"/>
      <c r="AF126" s="1027">
        <v>197269</v>
      </c>
      <c r="AG126" s="1025"/>
      <c r="AH126" s="1025"/>
      <c r="AI126" s="1025"/>
      <c r="AJ126" s="1026"/>
      <c r="AK126" s="1027">
        <v>205731</v>
      </c>
      <c r="AL126" s="1025"/>
      <c r="AM126" s="1025"/>
      <c r="AN126" s="1025"/>
      <c r="AO126" s="1026"/>
      <c r="AP126" s="1028">
        <v>1</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484</v>
      </c>
      <c r="CQ126" s="989"/>
      <c r="CR126" s="989"/>
      <c r="CS126" s="989"/>
      <c r="CT126" s="989"/>
      <c r="CU126" s="989"/>
      <c r="CV126" s="989"/>
      <c r="CW126" s="989"/>
      <c r="CX126" s="989"/>
      <c r="CY126" s="989"/>
      <c r="CZ126" s="989"/>
      <c r="DA126" s="989"/>
      <c r="DB126" s="989"/>
      <c r="DC126" s="989"/>
      <c r="DD126" s="989"/>
      <c r="DE126" s="989"/>
      <c r="DF126" s="990"/>
      <c r="DG126" s="991" t="s">
        <v>440</v>
      </c>
      <c r="DH126" s="992"/>
      <c r="DI126" s="992"/>
      <c r="DJ126" s="992"/>
      <c r="DK126" s="992"/>
      <c r="DL126" s="992" t="s">
        <v>440</v>
      </c>
      <c r="DM126" s="992"/>
      <c r="DN126" s="992"/>
      <c r="DO126" s="992"/>
      <c r="DP126" s="992"/>
      <c r="DQ126" s="992" t="s">
        <v>440</v>
      </c>
      <c r="DR126" s="992"/>
      <c r="DS126" s="992"/>
      <c r="DT126" s="992"/>
      <c r="DU126" s="992"/>
      <c r="DV126" s="993" t="s">
        <v>440</v>
      </c>
      <c r="DW126" s="993"/>
      <c r="DX126" s="993"/>
      <c r="DY126" s="993"/>
      <c r="DZ126" s="994"/>
    </row>
    <row r="127" spans="1:130" s="226" customFormat="1" ht="26.25" customHeight="1" x14ac:dyDescent="0.2">
      <c r="A127" s="1124"/>
      <c r="B127" s="1017"/>
      <c r="C127" s="1039" t="s">
        <v>485</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440</v>
      </c>
      <c r="AB127" s="1025"/>
      <c r="AC127" s="1025"/>
      <c r="AD127" s="1025"/>
      <c r="AE127" s="1026"/>
      <c r="AF127" s="1027" t="s">
        <v>440</v>
      </c>
      <c r="AG127" s="1025"/>
      <c r="AH127" s="1025"/>
      <c r="AI127" s="1025"/>
      <c r="AJ127" s="1026"/>
      <c r="AK127" s="1027" t="s">
        <v>440</v>
      </c>
      <c r="AL127" s="1025"/>
      <c r="AM127" s="1025"/>
      <c r="AN127" s="1025"/>
      <c r="AO127" s="1026"/>
      <c r="AP127" s="1028" t="s">
        <v>440</v>
      </c>
      <c r="AQ127" s="1029"/>
      <c r="AR127" s="1029"/>
      <c r="AS127" s="1029"/>
      <c r="AT127" s="1030"/>
      <c r="AU127" s="228"/>
      <c r="AV127" s="228"/>
      <c r="AW127" s="228"/>
      <c r="AX127" s="1097" t="s">
        <v>486</v>
      </c>
      <c r="AY127" s="1098"/>
      <c r="AZ127" s="1098"/>
      <c r="BA127" s="1098"/>
      <c r="BB127" s="1098"/>
      <c r="BC127" s="1098"/>
      <c r="BD127" s="1098"/>
      <c r="BE127" s="1099"/>
      <c r="BF127" s="1100" t="s">
        <v>487</v>
      </c>
      <c r="BG127" s="1098"/>
      <c r="BH127" s="1098"/>
      <c r="BI127" s="1098"/>
      <c r="BJ127" s="1098"/>
      <c r="BK127" s="1098"/>
      <c r="BL127" s="1099"/>
      <c r="BM127" s="1100" t="s">
        <v>488</v>
      </c>
      <c r="BN127" s="1098"/>
      <c r="BO127" s="1098"/>
      <c r="BP127" s="1098"/>
      <c r="BQ127" s="1098"/>
      <c r="BR127" s="1098"/>
      <c r="BS127" s="1099"/>
      <c r="BT127" s="1100" t="s">
        <v>489</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490</v>
      </c>
      <c r="CQ127" s="989"/>
      <c r="CR127" s="989"/>
      <c r="CS127" s="989"/>
      <c r="CT127" s="989"/>
      <c r="CU127" s="989"/>
      <c r="CV127" s="989"/>
      <c r="CW127" s="989"/>
      <c r="CX127" s="989"/>
      <c r="CY127" s="989"/>
      <c r="CZ127" s="989"/>
      <c r="DA127" s="989"/>
      <c r="DB127" s="989"/>
      <c r="DC127" s="989"/>
      <c r="DD127" s="989"/>
      <c r="DE127" s="989"/>
      <c r="DF127" s="990"/>
      <c r="DG127" s="991" t="s">
        <v>440</v>
      </c>
      <c r="DH127" s="992"/>
      <c r="DI127" s="992"/>
      <c r="DJ127" s="992"/>
      <c r="DK127" s="992"/>
      <c r="DL127" s="992" t="s">
        <v>440</v>
      </c>
      <c r="DM127" s="992"/>
      <c r="DN127" s="992"/>
      <c r="DO127" s="992"/>
      <c r="DP127" s="992"/>
      <c r="DQ127" s="992" t="s">
        <v>440</v>
      </c>
      <c r="DR127" s="992"/>
      <c r="DS127" s="992"/>
      <c r="DT127" s="992"/>
      <c r="DU127" s="992"/>
      <c r="DV127" s="993" t="s">
        <v>440</v>
      </c>
      <c r="DW127" s="993"/>
      <c r="DX127" s="993"/>
      <c r="DY127" s="993"/>
      <c r="DZ127" s="994"/>
    </row>
    <row r="128" spans="1:130" s="226" customFormat="1" ht="26.25" customHeight="1" thickBot="1" x14ac:dyDescent="0.25">
      <c r="A128" s="1107" t="s">
        <v>491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492</v>
      </c>
      <c r="X128" s="1109"/>
      <c r="Y128" s="1109"/>
      <c r="Z128" s="1110"/>
      <c r="AA128" s="1111">
        <v>1894018</v>
      </c>
      <c r="AB128" s="1112"/>
      <c r="AC128" s="1112"/>
      <c r="AD128" s="1112"/>
      <c r="AE128" s="1113"/>
      <c r="AF128" s="1114">
        <v>1917755</v>
      </c>
      <c r="AG128" s="1112"/>
      <c r="AH128" s="1112"/>
      <c r="AI128" s="1112"/>
      <c r="AJ128" s="1113"/>
      <c r="AK128" s="1114">
        <v>1705375</v>
      </c>
      <c r="AL128" s="1112"/>
      <c r="AM128" s="1112"/>
      <c r="AN128" s="1112"/>
      <c r="AO128" s="1113"/>
      <c r="AP128" s="1115"/>
      <c r="AQ128" s="1116"/>
      <c r="AR128" s="1116"/>
      <c r="AS128" s="1116"/>
      <c r="AT128" s="1117"/>
      <c r="AU128" s="228"/>
      <c r="AV128" s="228"/>
      <c r="AW128" s="228"/>
      <c r="AX128" s="962" t="s">
        <v>493</v>
      </c>
      <c r="AY128" s="963"/>
      <c r="AZ128" s="963"/>
      <c r="BA128" s="963"/>
      <c r="BB128" s="963"/>
      <c r="BC128" s="963"/>
      <c r="BD128" s="963"/>
      <c r="BE128" s="964"/>
      <c r="BF128" s="1118" t="s">
        <v>494</v>
      </c>
      <c r="BG128" s="1119"/>
      <c r="BH128" s="1119"/>
      <c r="BI128" s="1119"/>
      <c r="BJ128" s="1119"/>
      <c r="BK128" s="1119"/>
      <c r="BL128" s="1120"/>
      <c r="BM128" s="1118">
        <v>12.19</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495</v>
      </c>
      <c r="CQ128" s="791"/>
      <c r="CR128" s="791"/>
      <c r="CS128" s="791"/>
      <c r="CT128" s="791"/>
      <c r="CU128" s="791"/>
      <c r="CV128" s="791"/>
      <c r="CW128" s="791"/>
      <c r="CX128" s="791"/>
      <c r="CY128" s="791"/>
      <c r="CZ128" s="791"/>
      <c r="DA128" s="791"/>
      <c r="DB128" s="791"/>
      <c r="DC128" s="791"/>
      <c r="DD128" s="791"/>
      <c r="DE128" s="791"/>
      <c r="DF128" s="1102"/>
      <c r="DG128" s="1103">
        <v>60462</v>
      </c>
      <c r="DH128" s="1104"/>
      <c r="DI128" s="1104"/>
      <c r="DJ128" s="1104"/>
      <c r="DK128" s="1104"/>
      <c r="DL128" s="1104">
        <v>56118</v>
      </c>
      <c r="DM128" s="1104"/>
      <c r="DN128" s="1104"/>
      <c r="DO128" s="1104"/>
      <c r="DP128" s="1104"/>
      <c r="DQ128" s="1104">
        <v>52414</v>
      </c>
      <c r="DR128" s="1104"/>
      <c r="DS128" s="1104"/>
      <c r="DT128" s="1104"/>
      <c r="DU128" s="1104"/>
      <c r="DV128" s="1105">
        <v>0.2</v>
      </c>
      <c r="DW128" s="1105"/>
      <c r="DX128" s="1105"/>
      <c r="DY128" s="1105"/>
      <c r="DZ128" s="1106"/>
    </row>
    <row r="129" spans="1:131" s="226" customFormat="1" ht="26.25" customHeight="1" x14ac:dyDescent="0.2">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496</v>
      </c>
      <c r="X129" s="1137"/>
      <c r="Y129" s="1137"/>
      <c r="Z129" s="1138"/>
      <c r="AA129" s="1024">
        <v>23429646</v>
      </c>
      <c r="AB129" s="1025"/>
      <c r="AC129" s="1025"/>
      <c r="AD129" s="1025"/>
      <c r="AE129" s="1026"/>
      <c r="AF129" s="1027">
        <v>24021604</v>
      </c>
      <c r="AG129" s="1025"/>
      <c r="AH129" s="1025"/>
      <c r="AI129" s="1025"/>
      <c r="AJ129" s="1026"/>
      <c r="AK129" s="1027">
        <v>23448078</v>
      </c>
      <c r="AL129" s="1025"/>
      <c r="AM129" s="1025"/>
      <c r="AN129" s="1025"/>
      <c r="AO129" s="1026"/>
      <c r="AP129" s="1139"/>
      <c r="AQ129" s="1140"/>
      <c r="AR129" s="1140"/>
      <c r="AS129" s="1140"/>
      <c r="AT129" s="1141"/>
      <c r="AU129" s="229"/>
      <c r="AV129" s="229"/>
      <c r="AW129" s="229"/>
      <c r="AX129" s="1131" t="s">
        <v>497</v>
      </c>
      <c r="AY129" s="989"/>
      <c r="AZ129" s="989"/>
      <c r="BA129" s="989"/>
      <c r="BB129" s="989"/>
      <c r="BC129" s="989"/>
      <c r="BD129" s="989"/>
      <c r="BE129" s="990"/>
      <c r="BF129" s="1132" t="s">
        <v>494</v>
      </c>
      <c r="BG129" s="1133"/>
      <c r="BH129" s="1133"/>
      <c r="BI129" s="1133"/>
      <c r="BJ129" s="1133"/>
      <c r="BK129" s="1133"/>
      <c r="BL129" s="1134"/>
      <c r="BM129" s="1132">
        <v>17.190000000000001</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499</v>
      </c>
      <c r="X130" s="1137"/>
      <c r="Y130" s="1137"/>
      <c r="Z130" s="1138"/>
      <c r="AA130" s="1024">
        <v>2910906</v>
      </c>
      <c r="AB130" s="1025"/>
      <c r="AC130" s="1025"/>
      <c r="AD130" s="1025"/>
      <c r="AE130" s="1026"/>
      <c r="AF130" s="1027">
        <v>2666744</v>
      </c>
      <c r="AG130" s="1025"/>
      <c r="AH130" s="1025"/>
      <c r="AI130" s="1025"/>
      <c r="AJ130" s="1026"/>
      <c r="AK130" s="1027">
        <v>2349664</v>
      </c>
      <c r="AL130" s="1025"/>
      <c r="AM130" s="1025"/>
      <c r="AN130" s="1025"/>
      <c r="AO130" s="1026"/>
      <c r="AP130" s="1139"/>
      <c r="AQ130" s="1140"/>
      <c r="AR130" s="1140"/>
      <c r="AS130" s="1140"/>
      <c r="AT130" s="1141"/>
      <c r="AU130" s="229"/>
      <c r="AV130" s="229"/>
      <c r="AW130" s="229"/>
      <c r="AX130" s="1131" t="s">
        <v>500</v>
      </c>
      <c r="AY130" s="989"/>
      <c r="AZ130" s="989"/>
      <c r="BA130" s="989"/>
      <c r="BB130" s="989"/>
      <c r="BC130" s="989"/>
      <c r="BD130" s="989"/>
      <c r="BE130" s="990"/>
      <c r="BF130" s="1167">
        <v>6.3</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501</v>
      </c>
      <c r="X131" s="1174"/>
      <c r="Y131" s="1174"/>
      <c r="Z131" s="1175"/>
      <c r="AA131" s="1070">
        <v>20518740</v>
      </c>
      <c r="AB131" s="1052"/>
      <c r="AC131" s="1052"/>
      <c r="AD131" s="1052"/>
      <c r="AE131" s="1053"/>
      <c r="AF131" s="1051">
        <v>21354860</v>
      </c>
      <c r="AG131" s="1052"/>
      <c r="AH131" s="1052"/>
      <c r="AI131" s="1052"/>
      <c r="AJ131" s="1053"/>
      <c r="AK131" s="1051">
        <v>21098414</v>
      </c>
      <c r="AL131" s="1052"/>
      <c r="AM131" s="1052"/>
      <c r="AN131" s="1052"/>
      <c r="AO131" s="1053"/>
      <c r="AP131" s="1176"/>
      <c r="AQ131" s="1177"/>
      <c r="AR131" s="1177"/>
      <c r="AS131" s="1177"/>
      <c r="AT131" s="1178"/>
      <c r="AU131" s="229"/>
      <c r="AV131" s="229"/>
      <c r="AW131" s="229"/>
      <c r="AX131" s="1149" t="s">
        <v>502</v>
      </c>
      <c r="AY131" s="791"/>
      <c r="AZ131" s="791"/>
      <c r="BA131" s="791"/>
      <c r="BB131" s="791"/>
      <c r="BC131" s="791"/>
      <c r="BD131" s="791"/>
      <c r="BE131" s="1102"/>
      <c r="BF131" s="1150">
        <v>83.4</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6" t="s">
        <v>503</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504</v>
      </c>
      <c r="W132" s="1160"/>
      <c r="X132" s="1160"/>
      <c r="Y132" s="1160"/>
      <c r="Z132" s="1161"/>
      <c r="AA132" s="1162">
        <v>7.0665255269999996</v>
      </c>
      <c r="AB132" s="1163"/>
      <c r="AC132" s="1163"/>
      <c r="AD132" s="1163"/>
      <c r="AE132" s="1164"/>
      <c r="AF132" s="1165">
        <v>5.8292070279999999</v>
      </c>
      <c r="AG132" s="1163"/>
      <c r="AH132" s="1163"/>
      <c r="AI132" s="1163"/>
      <c r="AJ132" s="1164"/>
      <c r="AK132" s="1165">
        <v>6.180853215</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505</v>
      </c>
      <c r="W133" s="1143"/>
      <c r="X133" s="1143"/>
      <c r="Y133" s="1143"/>
      <c r="Z133" s="1144"/>
      <c r="AA133" s="1145">
        <v>11</v>
      </c>
      <c r="AB133" s="1146"/>
      <c r="AC133" s="1146"/>
      <c r="AD133" s="1146"/>
      <c r="AE133" s="1147"/>
      <c r="AF133" s="1145">
        <v>7.4</v>
      </c>
      <c r="AG133" s="1146"/>
      <c r="AH133" s="1146"/>
      <c r="AI133" s="1146"/>
      <c r="AJ133" s="1147"/>
      <c r="AK133" s="1145">
        <v>6.3</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CPjItQOe4dRiHp7xh2SlIMg73Ka50v0/PC43WetrhgpNi65W/lINBB4OTRyiwKGjV/CzKVpoN4bXtuDuK3+vA==" saltValue="040x8vEwg3MMiS3vKPLO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ppOvSC0mtVDon3MDpM3dx9OPl1H9QN2/gmgKqbyr4tefHRmyWt22blMGz2KgCgJ+EBWvuMGFE0V8Sc3El/ayA==" saltValue="FLTjdTo32xHdMocYmd4+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514</v>
      </c>
      <c r="AL9" s="1183"/>
      <c r="AM9" s="1183"/>
      <c r="AN9" s="1184"/>
      <c r="AO9" s="277">
        <v>8635502</v>
      </c>
      <c r="AP9" s="277">
        <v>90490</v>
      </c>
      <c r="AQ9" s="278">
        <v>65025</v>
      </c>
      <c r="AR9" s="279">
        <v>39.200000000000003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515</v>
      </c>
      <c r="AL10" s="1183"/>
      <c r="AM10" s="1183"/>
      <c r="AN10" s="1184"/>
      <c r="AO10" s="280">
        <v>3861</v>
      </c>
      <c r="AP10" s="280">
        <v>40</v>
      </c>
      <c r="AQ10" s="281">
        <v>6119</v>
      </c>
      <c r="AR10" s="282">
        <v>-99.3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516</v>
      </c>
      <c r="AL11" s="1183"/>
      <c r="AM11" s="1183"/>
      <c r="AN11" s="1184"/>
      <c r="AO11" s="280">
        <v>478592</v>
      </c>
      <c r="AP11" s="280">
        <v>5015</v>
      </c>
      <c r="AQ11" s="281">
        <v>1220</v>
      </c>
      <c r="AR11" s="282">
        <v>311.10000000000002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517</v>
      </c>
      <c r="AL12" s="1183"/>
      <c r="AM12" s="1183"/>
      <c r="AN12" s="1184"/>
      <c r="AO12" s="280" t="s">
        <v>518</v>
      </c>
      <c r="AP12" s="280" t="s">
        <v>518</v>
      </c>
      <c r="AQ12" s="281">
        <v>12</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519</v>
      </c>
      <c r="AL13" s="1183"/>
      <c r="AM13" s="1183"/>
      <c r="AN13" s="1184"/>
      <c r="AO13" s="280">
        <v>456339</v>
      </c>
      <c r="AP13" s="280">
        <v>4782</v>
      </c>
      <c r="AQ13" s="281">
        <v>2792</v>
      </c>
      <c r="AR13" s="282">
        <v>71.3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520</v>
      </c>
      <c r="AL14" s="1183"/>
      <c r="AM14" s="1183"/>
      <c r="AN14" s="1184"/>
      <c r="AO14" s="280">
        <v>9422</v>
      </c>
      <c r="AP14" s="280">
        <v>99</v>
      </c>
      <c r="AQ14" s="281">
        <v>1408</v>
      </c>
      <c r="AR14" s="282">
        <v>-93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521</v>
      </c>
      <c r="AL15" s="1186"/>
      <c r="AM15" s="1186"/>
      <c r="AN15" s="1187"/>
      <c r="AO15" s="280">
        <v>-488690</v>
      </c>
      <c r="AP15" s="280">
        <v>-5121</v>
      </c>
      <c r="AQ15" s="281">
        <v>-3962</v>
      </c>
      <c r="AR15" s="282">
        <v>29.3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185</v>
      </c>
      <c r="AL16" s="1186"/>
      <c r="AM16" s="1186"/>
      <c r="AN16" s="1187"/>
      <c r="AO16" s="280">
        <v>9095026</v>
      </c>
      <c r="AP16" s="280">
        <v>95306</v>
      </c>
      <c r="AQ16" s="281">
        <v>72615</v>
      </c>
      <c r="AR16" s="282">
        <v>31.2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526</v>
      </c>
      <c r="AL21" s="1189"/>
      <c r="AM21" s="1189"/>
      <c r="AN21" s="1190"/>
      <c r="AO21" s="293">
        <v>7.85</v>
      </c>
      <c r="AP21" s="294">
        <v>6.51</v>
      </c>
      <c r="AQ21" s="295">
        <v>1.34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527</v>
      </c>
      <c r="AL22" s="1189"/>
      <c r="AM22" s="1189"/>
      <c r="AN22" s="1190"/>
      <c r="AO22" s="298">
        <v>100.8</v>
      </c>
      <c r="AP22" s="299">
        <v>98.4</v>
      </c>
      <c r="AQ22" s="300">
        <v>2.4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9" t="s">
        <v>528</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531</v>
      </c>
      <c r="AL32" s="1197"/>
      <c r="AM32" s="1197"/>
      <c r="AN32" s="1198"/>
      <c r="AO32" s="308">
        <v>3952972</v>
      </c>
      <c r="AP32" s="308">
        <v>41423</v>
      </c>
      <c r="AQ32" s="309">
        <v>34910</v>
      </c>
      <c r="AR32" s="310">
        <v>18.7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532</v>
      </c>
      <c r="AL33" s="1197"/>
      <c r="AM33" s="1197"/>
      <c r="AN33" s="1198"/>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533</v>
      </c>
      <c r="AL34" s="1197"/>
      <c r="AM34" s="1197"/>
      <c r="AN34" s="1198"/>
      <c r="AO34" s="308" t="s">
        <v>518</v>
      </c>
      <c r="AP34" s="308" t="s">
        <v>518</v>
      </c>
      <c r="AQ34" s="309">
        <v>4</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534</v>
      </c>
      <c r="AL35" s="1197"/>
      <c r="AM35" s="1197"/>
      <c r="AN35" s="1198"/>
      <c r="AO35" s="308">
        <v>930953</v>
      </c>
      <c r="AP35" s="308">
        <v>9755</v>
      </c>
      <c r="AQ35" s="309">
        <v>8517</v>
      </c>
      <c r="AR35" s="310">
        <v>14.5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535</v>
      </c>
      <c r="AL36" s="1197"/>
      <c r="AM36" s="1197"/>
      <c r="AN36" s="1198"/>
      <c r="AO36" s="308">
        <v>3262</v>
      </c>
      <c r="AP36" s="308">
        <v>34</v>
      </c>
      <c r="AQ36" s="309">
        <v>1600</v>
      </c>
      <c r="AR36" s="310">
        <v>-97.9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536</v>
      </c>
      <c r="AL37" s="1197"/>
      <c r="AM37" s="1197"/>
      <c r="AN37" s="1198"/>
      <c r="AO37" s="308">
        <v>471914</v>
      </c>
      <c r="AP37" s="308">
        <v>4945</v>
      </c>
      <c r="AQ37" s="309">
        <v>1669</v>
      </c>
      <c r="AR37" s="310">
        <v>196.3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537</v>
      </c>
      <c r="AL38" s="1200"/>
      <c r="AM38" s="1200"/>
      <c r="AN38" s="1201"/>
      <c r="AO38" s="311" t="s">
        <v>518</v>
      </c>
      <c r="AP38" s="311" t="s">
        <v>518</v>
      </c>
      <c r="AQ38" s="312">
        <v>1</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538</v>
      </c>
      <c r="AL39" s="1200"/>
      <c r="AM39" s="1200"/>
      <c r="AN39" s="1201"/>
      <c r="AO39" s="308">
        <v>-1705375</v>
      </c>
      <c r="AP39" s="308">
        <v>-17870</v>
      </c>
      <c r="AQ39" s="309">
        <v>-6461</v>
      </c>
      <c r="AR39" s="310">
        <v>176.6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539</v>
      </c>
      <c r="AL40" s="1197"/>
      <c r="AM40" s="1197"/>
      <c r="AN40" s="1198"/>
      <c r="AO40" s="308">
        <v>-2349664</v>
      </c>
      <c r="AP40" s="308">
        <v>-24622</v>
      </c>
      <c r="AQ40" s="309">
        <v>-28321</v>
      </c>
      <c r="AR40" s="310">
        <v>-13.1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296</v>
      </c>
      <c r="AL41" s="1203"/>
      <c r="AM41" s="1203"/>
      <c r="AN41" s="1204"/>
      <c r="AO41" s="308">
        <v>1304062</v>
      </c>
      <c r="AP41" s="308">
        <v>13665</v>
      </c>
      <c r="AQ41" s="309">
        <v>11918</v>
      </c>
      <c r="AR41" s="310">
        <v>14.7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509</v>
      </c>
      <c r="AN49" s="1193" t="s">
        <v>543</v>
      </c>
      <c r="AO49" s="1194"/>
      <c r="AP49" s="1194"/>
      <c r="AQ49" s="1194"/>
      <c r="AR49" s="119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9021340</v>
      </c>
      <c r="AN51" s="330">
        <v>93609</v>
      </c>
      <c r="AO51" s="331">
        <v>84.9</v>
      </c>
      <c r="AP51" s="332">
        <v>47820</v>
      </c>
      <c r="AQ51" s="333">
        <v>7.5</v>
      </c>
      <c r="AR51" s="334">
        <v>77.400000000000006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5263391</v>
      </c>
      <c r="AN52" s="338">
        <v>54615</v>
      </c>
      <c r="AO52" s="339">
        <v>33.700000000000003</v>
      </c>
      <c r="AP52" s="340">
        <v>25855</v>
      </c>
      <c r="AQ52" s="341">
        <v>-0.1</v>
      </c>
      <c r="AR52" s="342">
        <v>33.799999999999997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8670178</v>
      </c>
      <c r="AN53" s="330">
        <v>90296</v>
      </c>
      <c r="AO53" s="331">
        <v>-3.5</v>
      </c>
      <c r="AP53" s="332">
        <v>41934</v>
      </c>
      <c r="AQ53" s="333">
        <v>-12.3</v>
      </c>
      <c r="AR53" s="334">
        <v>8.8000000000000007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6368682</v>
      </c>
      <c r="AN54" s="338">
        <v>66327</v>
      </c>
      <c r="AO54" s="339">
        <v>21.4</v>
      </c>
      <c r="AP54" s="340">
        <v>23352</v>
      </c>
      <c r="AQ54" s="341">
        <v>-9.6999999999999993</v>
      </c>
      <c r="AR54" s="342">
        <v>31.1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5807695</v>
      </c>
      <c r="AN55" s="330">
        <v>60639</v>
      </c>
      <c r="AO55" s="331">
        <v>-32.799999999999997</v>
      </c>
      <c r="AP55" s="332">
        <v>45588</v>
      </c>
      <c r="AQ55" s="333">
        <v>8.6999999999999993</v>
      </c>
      <c r="AR55" s="334">
        <v>-41.5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3043367</v>
      </c>
      <c r="AN56" s="338">
        <v>31776</v>
      </c>
      <c r="AO56" s="339">
        <v>-52.1</v>
      </c>
      <c r="AP56" s="340">
        <v>24150</v>
      </c>
      <c r="AQ56" s="341">
        <v>3.4</v>
      </c>
      <c r="AR56" s="342">
        <v>-55.5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9622328</v>
      </c>
      <c r="AN57" s="330">
        <v>100635</v>
      </c>
      <c r="AO57" s="331">
        <v>66</v>
      </c>
      <c r="AP57" s="332">
        <v>45483</v>
      </c>
      <c r="AQ57" s="333">
        <v>-0.2</v>
      </c>
      <c r="AR57" s="334">
        <v>66.2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5827711</v>
      </c>
      <c r="AN58" s="338">
        <v>60949</v>
      </c>
      <c r="AO58" s="339">
        <v>91.8</v>
      </c>
      <c r="AP58" s="340">
        <v>24241</v>
      </c>
      <c r="AQ58" s="341">
        <v>0.4</v>
      </c>
      <c r="AR58" s="342">
        <v>91.4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6019939</v>
      </c>
      <c r="AN59" s="330">
        <v>63082</v>
      </c>
      <c r="AO59" s="331">
        <v>-37.299999999999997</v>
      </c>
      <c r="AP59" s="332">
        <v>45945</v>
      </c>
      <c r="AQ59" s="333">
        <v>1</v>
      </c>
      <c r="AR59" s="334">
        <v>-38.299999999999997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2848769</v>
      </c>
      <c r="AN60" s="338">
        <v>29852</v>
      </c>
      <c r="AO60" s="339">
        <v>-51</v>
      </c>
      <c r="AP60" s="340">
        <v>25180</v>
      </c>
      <c r="AQ60" s="341">
        <v>3.9</v>
      </c>
      <c r="AR60" s="342">
        <v>-54.9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7828296</v>
      </c>
      <c r="AN61" s="345">
        <v>81652</v>
      </c>
      <c r="AO61" s="346">
        <v>15.5</v>
      </c>
      <c r="AP61" s="347">
        <v>45354</v>
      </c>
      <c r="AQ61" s="348">
        <v>0.9</v>
      </c>
      <c r="AR61" s="334">
        <v>14.6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4670384</v>
      </c>
      <c r="AN62" s="338">
        <v>48704</v>
      </c>
      <c r="AO62" s="339">
        <v>8.8000000000000007</v>
      </c>
      <c r="AP62" s="340">
        <v>24556</v>
      </c>
      <c r="AQ62" s="341">
        <v>-0.4</v>
      </c>
      <c r="AR62" s="342">
        <v>9.1999999999999993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WGPFNQ1orthEI5mgOPHzoeKu4EJnQkyrW3KYV/9XHDiyN6psY9RalznwFw3EAQwkVLUjngeE0aMzU7Cy7cwAbA==" saltValue="+eysgHls7Dyjzzfm7/NZ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GxgqIk32hC8x9kzi4uE9oRDuRvyptSvM+V+AeMJf+WPwZL8dktXeiRDeEjhqiLHQn9DHq3J5OATYt4G28cMiLQ==" saltValue="urYLEey6nia2Vz1nv7jOt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KozNBSTtN3ljE/dvNiiotX39hs9PhER55wTDPLKPNV8KhY8Bp46lINCeX9I1uKeDwQil0bsGOil6fAt5q1k+fQ==" saltValue="VDbxVlaRp/zuWcuYpVwym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5" t="s">
        <v>3</v>
      </c>
      <c r="D47" s="1205"/>
      <c r="E47" s="1206"/>
      <c r="F47" s="11">
        <v>29.8</v>
      </c>
      <c r="G47" s="12">
        <v>30.89</v>
      </c>
      <c r="H47" s="12">
        <v>31.45</v>
      </c>
      <c r="I47" s="12">
        <v>32.35</v>
      </c>
      <c r="J47" s="13">
        <v>38.14</v>
      </c>
    </row>
    <row r="48" spans="2:10" ht="57.75" customHeight="1" x14ac:dyDescent="0.2">
      <c r="B48" s="14"/>
      <c r="C48" s="1207" t="s">
        <v>4</v>
      </c>
      <c r="D48" s="1207"/>
      <c r="E48" s="1208"/>
      <c r="F48" s="15">
        <v>1.86</v>
      </c>
      <c r="G48" s="16">
        <v>2.54</v>
      </c>
      <c r="H48" s="16">
        <v>3.7</v>
      </c>
      <c r="I48" s="16">
        <v>6.67</v>
      </c>
      <c r="J48" s="17">
        <v>15.32</v>
      </c>
    </row>
    <row r="49" spans="2:10" ht="57.75" customHeight="1" thickBot="1" x14ac:dyDescent="0.25">
      <c r="B49" s="18"/>
      <c r="C49" s="1209" t="s">
        <v>5</v>
      </c>
      <c r="D49" s="1209"/>
      <c r="E49" s="1210"/>
      <c r="F49" s="19" t="s">
        <v>564</v>
      </c>
      <c r="G49" s="20">
        <v>1.66</v>
      </c>
      <c r="H49" s="20">
        <v>2.4900000000000002</v>
      </c>
      <c r="I49" s="20">
        <v>4.74</v>
      </c>
      <c r="J49" s="21">
        <v>13.48</v>
      </c>
    </row>
    <row r="50" spans="2:10" ht="13.2" x14ac:dyDescent="0.2"/>
  </sheetData>
  <sheetProtection algorithmName="SHA-512" hashValue="NX9mc5vh3bNA1JV9e0cXM6y6OCRM3MiJRDOzF5/Hq0KWCIZ8cpFKVLIDOhy+oj+J/t/69gE09Wdz+nNMjhvwKQ==" saltValue="vKbxNX2MwTMLIKhzWPSn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2023-03-15T01:01:23Z</cp:lastPrinted>
  <dcterms:created xsi:type="dcterms:W3CDTF">2023-02-20T06:10:57Z</dcterms:created>
  <dcterms:modified xsi:type="dcterms:W3CDTF">2023-10-16T02:55:06Z</dcterms:modified>
  <cp:category/>
</cp:coreProperties>
</file>