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Documents\中田\20221001_★★栃木県（脱炭素社会づくり事業者向け補助金）\20230529_★HP\"/>
    </mc:Choice>
  </mc:AlternateContent>
  <xr:revisionPtr revIDLastSave="0" documentId="13_ncr:1_{ACB683B5-100D-490A-8268-8F49743E380D}" xr6:coauthVersionLast="36" xr6:coauthVersionMax="36" xr10:uidLastSave="{00000000-0000-0000-0000-000000000000}"/>
  <bookViews>
    <workbookView xWindow="0" yWindow="0" windowWidth="14565" windowHeight="5490" xr2:uid="{00000000-000D-0000-FFFF-FFFF00000000}"/>
  </bookViews>
  <sheets>
    <sheet name="省CO2計算シート" sheetId="1" r:id="rId1"/>
  </sheets>
  <definedNames>
    <definedName name="_xlnm.Print_Area" localSheetId="0">省CO2計算シート!$B$1:$L$46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0" i="1"/>
  <c r="E21" i="1"/>
  <c r="E19" i="1"/>
  <c r="I23" i="1"/>
  <c r="I24" i="1"/>
  <c r="I25" i="1"/>
  <c r="I26" i="1"/>
  <c r="I27" i="1"/>
  <c r="I21" i="1"/>
  <c r="I22" i="1"/>
  <c r="I20" i="1"/>
  <c r="I19" i="1"/>
  <c r="K20" i="1" l="1"/>
  <c r="K21" i="1"/>
  <c r="K22" i="1"/>
  <c r="K23" i="1"/>
  <c r="K24" i="1"/>
  <c r="K25" i="1"/>
  <c r="K26" i="1"/>
  <c r="K27" i="1"/>
  <c r="K19" i="1"/>
  <c r="K6" i="1"/>
  <c r="K7" i="1"/>
  <c r="K8" i="1"/>
  <c r="K9" i="1"/>
  <c r="K10" i="1"/>
  <c r="K11" i="1"/>
  <c r="K12" i="1"/>
  <c r="K13" i="1"/>
  <c r="K5" i="1"/>
  <c r="G27" i="1"/>
  <c r="G26" i="1"/>
  <c r="G25" i="1"/>
  <c r="G24" i="1"/>
  <c r="G23" i="1"/>
  <c r="G22" i="1"/>
  <c r="G21" i="1"/>
  <c r="G20" i="1"/>
  <c r="G19" i="1"/>
  <c r="G6" i="1"/>
  <c r="G7" i="1"/>
  <c r="G8" i="1"/>
  <c r="G9" i="1"/>
  <c r="G10" i="1"/>
  <c r="G11" i="1"/>
  <c r="G12" i="1"/>
  <c r="G13" i="1"/>
  <c r="G5" i="1"/>
  <c r="K28" i="1" l="1"/>
  <c r="C34" i="1" s="1"/>
  <c r="G28" i="1"/>
  <c r="G29" i="1" s="1"/>
  <c r="K14" i="1"/>
  <c r="C33" i="1" s="1"/>
  <c r="G14" i="1"/>
  <c r="G15" i="1" s="1"/>
  <c r="C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ashiya</author>
  </authors>
  <commentList>
    <comment ref="I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※記載している数値は、関西電力の係数です。
※他の電力会社と契約の場合は変更してください。</t>
        </r>
      </text>
    </comment>
    <comment ref="E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※記載している数値は、大阪ガスの係数です。
※他のガス会社と契約の場合は変更してください。</t>
        </r>
      </text>
    </comment>
  </commentList>
</comments>
</file>

<file path=xl/sharedStrings.xml><?xml version="1.0" encoding="utf-8"?>
<sst xmlns="http://schemas.openxmlformats.org/spreadsheetml/2006/main" count="144" uniqueCount="45">
  <si>
    <t>買電(自家発電を除く)</t>
    <rPh sb="0" eb="1">
      <t>カ</t>
    </rPh>
    <rPh sb="1" eb="2">
      <t>デン</t>
    </rPh>
    <rPh sb="3" eb="5">
      <t>ジカ</t>
    </rPh>
    <rPh sb="5" eb="7">
      <t>ハツデン</t>
    </rPh>
    <rPh sb="8" eb="9">
      <t>ノゾ</t>
    </rPh>
    <phoneticPr fontId="1"/>
  </si>
  <si>
    <t>ガソリン</t>
    <phoneticPr fontId="1"/>
  </si>
  <si>
    <t>灯油</t>
    <phoneticPr fontId="1"/>
  </si>
  <si>
    <t>軽油</t>
    <phoneticPr fontId="1"/>
  </si>
  <si>
    <t>A重油</t>
    <phoneticPr fontId="1"/>
  </si>
  <si>
    <t>B・C重油</t>
    <phoneticPr fontId="1"/>
  </si>
  <si>
    <t>液化石油ガス（LPG）</t>
    <phoneticPr fontId="1"/>
  </si>
  <si>
    <t>天然ガス（液化天然ガスを除く。）</t>
    <phoneticPr fontId="1"/>
  </si>
  <si>
    <t>都市ガス</t>
    <phoneticPr fontId="1"/>
  </si>
  <si>
    <t>電気及び燃料種別</t>
    <phoneticPr fontId="1"/>
  </si>
  <si>
    <t>年間使用量</t>
    <phoneticPr fontId="1"/>
  </si>
  <si>
    <t>千kWh</t>
    <phoneticPr fontId="1"/>
  </si>
  <si>
    <t>kL</t>
    <phoneticPr fontId="1"/>
  </si>
  <si>
    <t>t</t>
    <phoneticPr fontId="1"/>
  </si>
  <si>
    <t>千m3</t>
    <phoneticPr fontId="1"/>
  </si>
  <si>
    <t>GJ/千KWh</t>
    <phoneticPr fontId="1"/>
  </si>
  <si>
    <t>GJ/kL</t>
    <phoneticPr fontId="1"/>
  </si>
  <si>
    <t>GJ/t</t>
    <phoneticPr fontId="1"/>
  </si>
  <si>
    <t>GJ/千Nｍ3</t>
    <phoneticPr fontId="1"/>
  </si>
  <si>
    <t>GJ/千Nｍ3</t>
    <phoneticPr fontId="1"/>
  </si>
  <si>
    <t>単位当たり発熱量</t>
    <phoneticPr fontId="1"/>
  </si>
  <si>
    <t>GJ</t>
    <phoneticPr fontId="1"/>
  </si>
  <si>
    <t>排出係数</t>
    <phoneticPr fontId="1"/>
  </si>
  <si>
    <t>t-CO2/千KWh</t>
    <phoneticPr fontId="1"/>
  </si>
  <si>
    <t>t-C/GJ</t>
    <phoneticPr fontId="1"/>
  </si>
  <si>
    <t>t-CO2</t>
    <phoneticPr fontId="1"/>
  </si>
  <si>
    <t>GJ</t>
    <phoneticPr fontId="1"/>
  </si>
  <si>
    <t>kL</t>
    <phoneticPr fontId="1"/>
  </si>
  <si>
    <t>原油換算値（発熱量の合計×換算係数）</t>
    <phoneticPr fontId="1"/>
  </si>
  <si>
    <t>kL/GJ</t>
    <phoneticPr fontId="1"/>
  </si>
  <si>
    <t>発熱量（合計）</t>
    <rPh sb="4" eb="6">
      <t>ゴウケイ</t>
    </rPh>
    <phoneticPr fontId="1"/>
  </si>
  <si>
    <t>補助事業前</t>
    <rPh sb="0" eb="2">
      <t>ホジョ</t>
    </rPh>
    <rPh sb="2" eb="4">
      <t>ジギョウ</t>
    </rPh>
    <rPh sb="4" eb="5">
      <t>マエ</t>
    </rPh>
    <phoneticPr fontId="1"/>
  </si>
  <si>
    <t>t-CO2/千KWh</t>
    <phoneticPr fontId="1"/>
  </si>
  <si>
    <t>省CO2効果計算シート</t>
    <rPh sb="0" eb="1">
      <t>ショウ</t>
    </rPh>
    <rPh sb="4" eb="6">
      <t>コウカ</t>
    </rPh>
    <rPh sb="6" eb="8">
      <t>ケイサン</t>
    </rPh>
    <phoneticPr fontId="1"/>
  </si>
  <si>
    <t>年間発熱量</t>
    <rPh sb="0" eb="2">
      <t>ネンカン</t>
    </rPh>
    <rPh sb="2" eb="5">
      <t>ハツネツリョウ</t>
    </rPh>
    <phoneticPr fontId="1"/>
  </si>
  <si>
    <t>年間CO2排出量</t>
    <rPh sb="0" eb="2">
      <t>ネンカン</t>
    </rPh>
    <phoneticPr fontId="1"/>
  </si>
  <si>
    <t>t-CO2</t>
    <phoneticPr fontId="1"/>
  </si>
  <si>
    <t>t-CO2（1年間）</t>
    <rPh sb="7" eb="9">
      <t>ネンカン</t>
    </rPh>
    <phoneticPr fontId="1"/>
  </si>
  <si>
    <t>補助事業後（見込）</t>
    <rPh sb="0" eb="2">
      <t>ホジョ</t>
    </rPh>
    <rPh sb="2" eb="4">
      <t>ジギョウ</t>
    </rPh>
    <rPh sb="4" eb="5">
      <t>アト</t>
    </rPh>
    <rPh sb="6" eb="8">
      <t>ミコ</t>
    </rPh>
    <phoneticPr fontId="1"/>
  </si>
  <si>
    <t>年間排出量</t>
    <phoneticPr fontId="1"/>
  </si>
  <si>
    <t>年間排出量</t>
    <phoneticPr fontId="1"/>
  </si>
  <si>
    <t>補助事業前    　　　 年間排出量</t>
    <rPh sb="0" eb="2">
      <t>ホジョ</t>
    </rPh>
    <rPh sb="2" eb="4">
      <t>ジギョウ</t>
    </rPh>
    <rPh sb="4" eb="5">
      <t>マエ</t>
    </rPh>
    <rPh sb="13" eb="15">
      <t>ネンカン</t>
    </rPh>
    <rPh sb="15" eb="17">
      <t>ハイシュツ</t>
    </rPh>
    <rPh sb="17" eb="18">
      <t>リョウ</t>
    </rPh>
    <phoneticPr fontId="1"/>
  </si>
  <si>
    <t>補助事業後（見込）  年間排出量</t>
    <rPh sb="0" eb="2">
      <t>ホジョ</t>
    </rPh>
    <rPh sb="2" eb="4">
      <t>ジギョウ</t>
    </rPh>
    <rPh sb="4" eb="5">
      <t>アト</t>
    </rPh>
    <rPh sb="11" eb="13">
      <t>ネンカン</t>
    </rPh>
    <phoneticPr fontId="1"/>
  </si>
  <si>
    <t xml:space="preserve">削減量            　　 </t>
    <rPh sb="0" eb="3">
      <t>サクゲンリョウ</t>
    </rPh>
    <phoneticPr fontId="1"/>
  </si>
  <si>
    <t>温室効果ガス計算シート</t>
    <rPh sb="0" eb="2">
      <t>オンシツ</t>
    </rPh>
    <rPh sb="2" eb="4">
      <t>コウカ</t>
    </rPh>
    <rPh sb="6" eb="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</si>
</sst>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3" borderId="2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2" fillId="6" borderId="3" xfId="0" applyFont="1" applyFill="1" applyBorder="1">
      <alignment vertical="center"/>
    </xf>
    <xf numFmtId="0" fontId="3" fillId="6" borderId="1" xfId="0" applyFont="1" applyFill="1" applyBorder="1">
      <alignment vertical="center"/>
    </xf>
    <xf numFmtId="0" fontId="3" fillId="6" borderId="3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1" xfId="0" applyFill="1" applyBorder="1">
      <alignment vertical="center"/>
    </xf>
    <xf numFmtId="0" fontId="3" fillId="6" borderId="5" xfId="0" applyFont="1" applyFill="1" applyBorder="1">
      <alignment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5" xfId="0" applyFill="1" applyBorder="1">
      <alignment vertical="center"/>
    </xf>
    <xf numFmtId="0" fontId="0" fillId="7" borderId="2" xfId="0" applyFill="1" applyBorder="1">
      <alignment vertical="center"/>
    </xf>
    <xf numFmtId="0" fontId="0" fillId="7" borderId="1" xfId="0" applyFill="1" applyBorder="1">
      <alignment vertical="center"/>
    </xf>
    <xf numFmtId="0" fontId="0" fillId="7" borderId="0" xfId="0" applyFill="1">
      <alignment vertical="center"/>
    </xf>
    <xf numFmtId="3" fontId="0" fillId="2" borderId="4" xfId="0" applyNumberFormat="1" applyFill="1" applyBorder="1">
      <alignment vertical="center"/>
    </xf>
    <xf numFmtId="3" fontId="0" fillId="2" borderId="2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5" borderId="4" xfId="0" applyNumberFormat="1" applyFill="1" applyBorder="1">
      <alignment vertical="center"/>
    </xf>
    <xf numFmtId="3" fontId="0" fillId="5" borderId="2" xfId="0" applyNumberFormat="1" applyFill="1" applyBorder="1">
      <alignment vertical="center"/>
    </xf>
    <xf numFmtId="3" fontId="0" fillId="5" borderId="6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3" fillId="3" borderId="2" xfId="0" applyNumberFormat="1" applyFont="1" applyFill="1" applyBorder="1">
      <alignment vertical="center"/>
    </xf>
    <xf numFmtId="0" fontId="4" fillId="0" borderId="0" xfId="0" applyFont="1">
      <alignment vertical="center"/>
    </xf>
    <xf numFmtId="176" fontId="0" fillId="6" borderId="2" xfId="0" applyNumberFormat="1" applyFill="1" applyBorder="1">
      <alignment vertical="center"/>
    </xf>
    <xf numFmtId="4" fontId="0" fillId="0" borderId="4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4" fontId="3" fillId="3" borderId="2" xfId="0" applyNumberFormat="1" applyFont="1" applyFill="1" applyBorder="1">
      <alignment vertical="center"/>
    </xf>
    <xf numFmtId="4" fontId="0" fillId="3" borderId="2" xfId="0" applyNumberFormat="1" applyFill="1" applyBorder="1">
      <alignment vertical="center"/>
    </xf>
    <xf numFmtId="4" fontId="0" fillId="6" borderId="2" xfId="0" applyNumberFormat="1" applyFill="1" applyBorder="1">
      <alignment vertical="center"/>
    </xf>
    <xf numFmtId="176" fontId="0" fillId="3" borderId="3" xfId="0" applyNumberFormat="1" applyFill="1" applyBorder="1">
      <alignment vertical="center"/>
    </xf>
    <xf numFmtId="176" fontId="0" fillId="6" borderId="3" xfId="0" applyNumberFormat="1" applyFill="1" applyBorder="1">
      <alignment vertical="center"/>
    </xf>
    <xf numFmtId="176" fontId="0" fillId="7" borderId="3" xfId="0" applyNumberFormat="1" applyFill="1" applyBorder="1">
      <alignment vertical="center"/>
    </xf>
    <xf numFmtId="0" fontId="0" fillId="8" borderId="4" xfId="0" applyFill="1" applyBorder="1">
      <alignment vertical="center"/>
    </xf>
    <xf numFmtId="0" fontId="0" fillId="8" borderId="2" xfId="0" applyFill="1" applyBorder="1">
      <alignment vertical="center"/>
    </xf>
    <xf numFmtId="0" fontId="0" fillId="9" borderId="4" xfId="0" applyNumberFormat="1" applyFill="1" applyBorder="1">
      <alignment vertical="center"/>
    </xf>
    <xf numFmtId="0" fontId="0" fillId="9" borderId="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5"/>
  <sheetViews>
    <sheetView tabSelected="1" workbookViewId="0"/>
  </sheetViews>
  <sheetFormatPr defaultRowHeight="13.5" x14ac:dyDescent="0.15"/>
  <cols>
    <col min="1" max="1" width="3.875" customWidth="1"/>
    <col min="2" max="2" width="28.125" customWidth="1"/>
    <col min="3" max="3" width="18.75" customWidth="1"/>
    <col min="4" max="4" width="17" customWidth="1"/>
    <col min="5" max="5" width="9.25" customWidth="1"/>
    <col min="6" max="6" width="10.625" customWidth="1"/>
    <col min="7" max="7" width="10.375" customWidth="1"/>
    <col min="8" max="8" width="5.875" customWidth="1"/>
    <col min="10" max="10" width="13.625" customWidth="1"/>
  </cols>
  <sheetData>
    <row r="1" spans="2:12" x14ac:dyDescent="0.15">
      <c r="B1" s="40" t="s">
        <v>44</v>
      </c>
    </row>
    <row r="3" spans="2:12" x14ac:dyDescent="0.15">
      <c r="B3" s="10" t="s">
        <v>31</v>
      </c>
    </row>
    <row r="4" spans="2:12" x14ac:dyDescent="0.15">
      <c r="B4" s="2" t="s">
        <v>9</v>
      </c>
      <c r="C4" s="2" t="s">
        <v>10</v>
      </c>
      <c r="D4" s="5"/>
      <c r="E4" s="2" t="s">
        <v>20</v>
      </c>
      <c r="F4" s="5"/>
      <c r="G4" s="2" t="s">
        <v>34</v>
      </c>
      <c r="H4" s="5"/>
      <c r="I4" s="2" t="s">
        <v>22</v>
      </c>
      <c r="J4" s="5"/>
      <c r="K4" s="2" t="s">
        <v>35</v>
      </c>
      <c r="L4" s="3"/>
    </row>
    <row r="5" spans="2:12" x14ac:dyDescent="0.15">
      <c r="B5" s="1" t="s">
        <v>0</v>
      </c>
      <c r="C5" s="32"/>
      <c r="D5" s="11" t="s">
        <v>11</v>
      </c>
      <c r="E5" s="11">
        <v>9.9700000000000006</v>
      </c>
      <c r="F5" s="11" t="s">
        <v>15</v>
      </c>
      <c r="G5" s="42">
        <f>C5*E5</f>
        <v>0</v>
      </c>
      <c r="H5" s="11" t="s">
        <v>21</v>
      </c>
      <c r="I5" s="52">
        <v>0.35</v>
      </c>
      <c r="J5" s="11" t="s">
        <v>23</v>
      </c>
      <c r="K5" s="38">
        <f>C5*I5</f>
        <v>0</v>
      </c>
      <c r="L5" s="11" t="s">
        <v>25</v>
      </c>
    </row>
    <row r="6" spans="2:12" x14ac:dyDescent="0.15">
      <c r="B6" s="1" t="s">
        <v>1</v>
      </c>
      <c r="C6" s="33"/>
      <c r="D6" s="7" t="s">
        <v>12</v>
      </c>
      <c r="E6" s="7">
        <v>34.6</v>
      </c>
      <c r="F6" s="7" t="s">
        <v>16</v>
      </c>
      <c r="G6" s="43">
        <f t="shared" ref="G6:G13" si="0">C6*E6</f>
        <v>0</v>
      </c>
      <c r="H6" s="7" t="s">
        <v>21</v>
      </c>
      <c r="I6" s="7">
        <v>1.83E-2</v>
      </c>
      <c r="J6" s="7" t="s">
        <v>24</v>
      </c>
      <c r="K6" s="38">
        <f t="shared" ref="K6:K13" si="1">C6*I6</f>
        <v>0</v>
      </c>
      <c r="L6" s="7" t="s">
        <v>25</v>
      </c>
    </row>
    <row r="7" spans="2:12" x14ac:dyDescent="0.15">
      <c r="B7" s="1" t="s">
        <v>2</v>
      </c>
      <c r="C7" s="33"/>
      <c r="D7" s="7" t="s">
        <v>12</v>
      </c>
      <c r="E7" s="7">
        <v>36.700000000000003</v>
      </c>
      <c r="F7" s="7" t="s">
        <v>16</v>
      </c>
      <c r="G7" s="43">
        <f t="shared" si="0"/>
        <v>0</v>
      </c>
      <c r="H7" s="7" t="s">
        <v>21</v>
      </c>
      <c r="I7" s="7">
        <v>1.8499999999999999E-2</v>
      </c>
      <c r="J7" s="7" t="s">
        <v>24</v>
      </c>
      <c r="K7" s="38">
        <f t="shared" si="1"/>
        <v>0</v>
      </c>
      <c r="L7" s="7" t="s">
        <v>25</v>
      </c>
    </row>
    <row r="8" spans="2:12" x14ac:dyDescent="0.15">
      <c r="B8" s="1" t="s">
        <v>3</v>
      </c>
      <c r="C8" s="33"/>
      <c r="D8" s="7" t="s">
        <v>12</v>
      </c>
      <c r="E8" s="7">
        <v>37.700000000000003</v>
      </c>
      <c r="F8" s="7" t="s">
        <v>16</v>
      </c>
      <c r="G8" s="43">
        <f t="shared" si="0"/>
        <v>0</v>
      </c>
      <c r="H8" s="7" t="s">
        <v>21</v>
      </c>
      <c r="I8" s="7">
        <v>1.8700000000000001E-2</v>
      </c>
      <c r="J8" s="7" t="s">
        <v>24</v>
      </c>
      <c r="K8" s="38">
        <f t="shared" si="1"/>
        <v>0</v>
      </c>
      <c r="L8" s="7" t="s">
        <v>25</v>
      </c>
    </row>
    <row r="9" spans="2:12" x14ac:dyDescent="0.15">
      <c r="B9" s="1" t="s">
        <v>4</v>
      </c>
      <c r="C9" s="33"/>
      <c r="D9" s="7" t="s">
        <v>12</v>
      </c>
      <c r="E9" s="7">
        <v>39.1</v>
      </c>
      <c r="F9" s="7" t="s">
        <v>16</v>
      </c>
      <c r="G9" s="43">
        <f t="shared" si="0"/>
        <v>0</v>
      </c>
      <c r="H9" s="7" t="s">
        <v>21</v>
      </c>
      <c r="I9" s="7">
        <v>1.89E-2</v>
      </c>
      <c r="J9" s="7" t="s">
        <v>24</v>
      </c>
      <c r="K9" s="38">
        <f t="shared" si="1"/>
        <v>0</v>
      </c>
      <c r="L9" s="7" t="s">
        <v>25</v>
      </c>
    </row>
    <row r="10" spans="2:12" x14ac:dyDescent="0.15">
      <c r="B10" s="1" t="s">
        <v>5</v>
      </c>
      <c r="C10" s="33"/>
      <c r="D10" s="7" t="s">
        <v>12</v>
      </c>
      <c r="E10" s="7">
        <v>41.9</v>
      </c>
      <c r="F10" s="7" t="s">
        <v>16</v>
      </c>
      <c r="G10" s="43">
        <f t="shared" si="0"/>
        <v>0</v>
      </c>
      <c r="H10" s="7" t="s">
        <v>21</v>
      </c>
      <c r="I10" s="7">
        <v>1.95E-2</v>
      </c>
      <c r="J10" s="7" t="s">
        <v>24</v>
      </c>
      <c r="K10" s="38">
        <f t="shared" si="1"/>
        <v>0</v>
      </c>
      <c r="L10" s="7" t="s">
        <v>25</v>
      </c>
    </row>
    <row r="11" spans="2:12" x14ac:dyDescent="0.15">
      <c r="B11" s="1" t="s">
        <v>6</v>
      </c>
      <c r="C11" s="33"/>
      <c r="D11" s="7" t="s">
        <v>13</v>
      </c>
      <c r="E11" s="7">
        <v>50.8</v>
      </c>
      <c r="F11" s="7" t="s">
        <v>17</v>
      </c>
      <c r="G11" s="43">
        <f t="shared" si="0"/>
        <v>0</v>
      </c>
      <c r="H11" s="7" t="s">
        <v>21</v>
      </c>
      <c r="I11" s="7">
        <v>1.61E-2</v>
      </c>
      <c r="J11" s="7" t="s">
        <v>24</v>
      </c>
      <c r="K11" s="38">
        <f t="shared" si="1"/>
        <v>0</v>
      </c>
      <c r="L11" s="7" t="s">
        <v>25</v>
      </c>
    </row>
    <row r="12" spans="2:12" x14ac:dyDescent="0.15">
      <c r="B12" s="1" t="s">
        <v>7</v>
      </c>
      <c r="C12" s="33"/>
      <c r="D12" s="7" t="s">
        <v>14</v>
      </c>
      <c r="E12" s="7">
        <v>43.5</v>
      </c>
      <c r="F12" s="7" t="s">
        <v>18</v>
      </c>
      <c r="G12" s="43">
        <f t="shared" si="0"/>
        <v>0</v>
      </c>
      <c r="H12" s="7" t="s">
        <v>21</v>
      </c>
      <c r="I12" s="7">
        <v>1.3899999999999999E-2</v>
      </c>
      <c r="J12" s="7" t="s">
        <v>24</v>
      </c>
      <c r="K12" s="38">
        <f t="shared" si="1"/>
        <v>0</v>
      </c>
      <c r="L12" s="7" t="s">
        <v>25</v>
      </c>
    </row>
    <row r="13" spans="2:12" x14ac:dyDescent="0.15">
      <c r="B13" s="1" t="s">
        <v>8</v>
      </c>
      <c r="C13" s="34"/>
      <c r="D13" s="12" t="s">
        <v>14</v>
      </c>
      <c r="E13" s="53">
        <v>45</v>
      </c>
      <c r="F13" s="12" t="s">
        <v>19</v>
      </c>
      <c r="G13" s="43">
        <f t="shared" si="0"/>
        <v>0</v>
      </c>
      <c r="H13" s="7" t="s">
        <v>26</v>
      </c>
      <c r="I13" s="7">
        <v>1.3599999999999999E-2</v>
      </c>
      <c r="J13" s="7" t="s">
        <v>24</v>
      </c>
      <c r="K13" s="38">
        <f t="shared" si="1"/>
        <v>0</v>
      </c>
      <c r="L13" s="7" t="s">
        <v>25</v>
      </c>
    </row>
    <row r="14" spans="2:12" x14ac:dyDescent="0.15">
      <c r="C14" s="16"/>
      <c r="D14" s="17"/>
      <c r="E14" s="16" t="s">
        <v>30</v>
      </c>
      <c r="F14" s="18"/>
      <c r="G14" s="44">
        <f>SUM(G5:G13)</f>
        <v>0</v>
      </c>
      <c r="H14" s="19" t="s">
        <v>26</v>
      </c>
      <c r="I14" s="20"/>
      <c r="J14" s="18" t="s">
        <v>39</v>
      </c>
      <c r="K14" s="39">
        <f>SUM(K5:K13)</f>
        <v>0</v>
      </c>
      <c r="L14" s="19" t="s">
        <v>25</v>
      </c>
    </row>
    <row r="15" spans="2:12" x14ac:dyDescent="0.15">
      <c r="C15" s="21" t="s">
        <v>28</v>
      </c>
      <c r="D15" s="22"/>
      <c r="E15" s="22">
        <v>2.58E-2</v>
      </c>
      <c r="F15" s="23" t="s">
        <v>29</v>
      </c>
      <c r="G15" s="45">
        <f>G14*E15</f>
        <v>0</v>
      </c>
      <c r="H15" s="6" t="s">
        <v>27</v>
      </c>
    </row>
    <row r="16" spans="2:12" x14ac:dyDescent="0.15">
      <c r="C16" s="8"/>
      <c r="D16" s="8"/>
      <c r="E16" s="8"/>
      <c r="F16" s="8"/>
      <c r="G16" s="4"/>
      <c r="H16" s="4"/>
    </row>
    <row r="17" spans="2:12" x14ac:dyDescent="0.15">
      <c r="B17" s="9" t="s">
        <v>38</v>
      </c>
    </row>
    <row r="18" spans="2:12" x14ac:dyDescent="0.15">
      <c r="B18" s="2" t="s">
        <v>9</v>
      </c>
      <c r="C18" s="2" t="s">
        <v>10</v>
      </c>
      <c r="D18" s="5"/>
      <c r="E18" s="2" t="s">
        <v>20</v>
      </c>
      <c r="F18" s="5"/>
      <c r="G18" s="2" t="s">
        <v>34</v>
      </c>
      <c r="H18" s="5"/>
      <c r="I18" s="2" t="s">
        <v>22</v>
      </c>
      <c r="J18" s="5"/>
      <c r="K18" s="2" t="s">
        <v>35</v>
      </c>
      <c r="L18" s="3"/>
    </row>
    <row r="19" spans="2:12" x14ac:dyDescent="0.15">
      <c r="B19" s="1" t="s">
        <v>0</v>
      </c>
      <c r="C19" s="35"/>
      <c r="D19" s="11" t="s">
        <v>11</v>
      </c>
      <c r="E19" s="50">
        <f>E5</f>
        <v>9.9700000000000006</v>
      </c>
      <c r="F19" s="11" t="s">
        <v>15</v>
      </c>
      <c r="G19" s="42">
        <f>C19*E19</f>
        <v>0</v>
      </c>
      <c r="H19" s="11" t="s">
        <v>21</v>
      </c>
      <c r="I19" s="50">
        <f>I5</f>
        <v>0.35</v>
      </c>
      <c r="J19" s="11" t="s">
        <v>32</v>
      </c>
      <c r="K19" s="38">
        <f>C19*I19</f>
        <v>0</v>
      </c>
      <c r="L19" s="11" t="s">
        <v>25</v>
      </c>
    </row>
    <row r="20" spans="2:12" x14ac:dyDescent="0.15">
      <c r="B20" s="1" t="s">
        <v>1</v>
      </c>
      <c r="C20" s="36"/>
      <c r="D20" s="7" t="s">
        <v>12</v>
      </c>
      <c r="E20" s="50">
        <f t="shared" ref="E20:E27" si="2">E6</f>
        <v>34.6</v>
      </c>
      <c r="F20" s="7" t="s">
        <v>16</v>
      </c>
      <c r="G20" s="43">
        <f t="shared" ref="G20:G27" si="3">C20*E20</f>
        <v>0</v>
      </c>
      <c r="H20" s="7" t="s">
        <v>21</v>
      </c>
      <c r="I20" s="51">
        <f>I6</f>
        <v>1.83E-2</v>
      </c>
      <c r="J20" s="7" t="s">
        <v>24</v>
      </c>
      <c r="K20" s="38">
        <f t="shared" ref="K20:K27" si="4">C20*I20</f>
        <v>0</v>
      </c>
      <c r="L20" s="7" t="s">
        <v>25</v>
      </c>
    </row>
    <row r="21" spans="2:12" x14ac:dyDescent="0.15">
      <c r="B21" s="1" t="s">
        <v>2</v>
      </c>
      <c r="C21" s="36"/>
      <c r="D21" s="7" t="s">
        <v>12</v>
      </c>
      <c r="E21" s="50">
        <f t="shared" si="2"/>
        <v>36.700000000000003</v>
      </c>
      <c r="F21" s="7" t="s">
        <v>16</v>
      </c>
      <c r="G21" s="43">
        <f t="shared" si="3"/>
        <v>0</v>
      </c>
      <c r="H21" s="7" t="s">
        <v>21</v>
      </c>
      <c r="I21" s="51">
        <f t="shared" ref="I21:I27" si="5">I7</f>
        <v>1.8499999999999999E-2</v>
      </c>
      <c r="J21" s="7" t="s">
        <v>24</v>
      </c>
      <c r="K21" s="38">
        <f t="shared" si="4"/>
        <v>0</v>
      </c>
      <c r="L21" s="7" t="s">
        <v>25</v>
      </c>
    </row>
    <row r="22" spans="2:12" x14ac:dyDescent="0.15">
      <c r="B22" s="1" t="s">
        <v>3</v>
      </c>
      <c r="C22" s="36"/>
      <c r="D22" s="7" t="s">
        <v>12</v>
      </c>
      <c r="E22" s="50">
        <f t="shared" si="2"/>
        <v>37.700000000000003</v>
      </c>
      <c r="F22" s="7" t="s">
        <v>16</v>
      </c>
      <c r="G22" s="43">
        <f t="shared" si="3"/>
        <v>0</v>
      </c>
      <c r="H22" s="7" t="s">
        <v>21</v>
      </c>
      <c r="I22" s="51">
        <f t="shared" si="5"/>
        <v>1.8700000000000001E-2</v>
      </c>
      <c r="J22" s="7" t="s">
        <v>24</v>
      </c>
      <c r="K22" s="38">
        <f t="shared" si="4"/>
        <v>0</v>
      </c>
      <c r="L22" s="7" t="s">
        <v>25</v>
      </c>
    </row>
    <row r="23" spans="2:12" x14ac:dyDescent="0.15">
      <c r="B23" s="1" t="s">
        <v>4</v>
      </c>
      <c r="C23" s="36"/>
      <c r="D23" s="7" t="s">
        <v>12</v>
      </c>
      <c r="E23" s="50">
        <f t="shared" si="2"/>
        <v>39.1</v>
      </c>
      <c r="F23" s="7" t="s">
        <v>16</v>
      </c>
      <c r="G23" s="43">
        <f t="shared" si="3"/>
        <v>0</v>
      </c>
      <c r="H23" s="7" t="s">
        <v>21</v>
      </c>
      <c r="I23" s="51">
        <f t="shared" si="5"/>
        <v>1.89E-2</v>
      </c>
      <c r="J23" s="7" t="s">
        <v>24</v>
      </c>
      <c r="K23" s="38">
        <f t="shared" si="4"/>
        <v>0</v>
      </c>
      <c r="L23" s="7" t="s">
        <v>25</v>
      </c>
    </row>
    <row r="24" spans="2:12" x14ac:dyDescent="0.15">
      <c r="B24" s="1" t="s">
        <v>5</v>
      </c>
      <c r="C24" s="36"/>
      <c r="D24" s="7" t="s">
        <v>12</v>
      </c>
      <c r="E24" s="50">
        <f t="shared" si="2"/>
        <v>41.9</v>
      </c>
      <c r="F24" s="7" t="s">
        <v>16</v>
      </c>
      <c r="G24" s="43">
        <f t="shared" si="3"/>
        <v>0</v>
      </c>
      <c r="H24" s="7" t="s">
        <v>21</v>
      </c>
      <c r="I24" s="51">
        <f t="shared" si="5"/>
        <v>1.95E-2</v>
      </c>
      <c r="J24" s="7" t="s">
        <v>24</v>
      </c>
      <c r="K24" s="38">
        <f t="shared" si="4"/>
        <v>0</v>
      </c>
      <c r="L24" s="7" t="s">
        <v>25</v>
      </c>
    </row>
    <row r="25" spans="2:12" x14ac:dyDescent="0.15">
      <c r="B25" s="1" t="s">
        <v>6</v>
      </c>
      <c r="C25" s="36"/>
      <c r="D25" s="7" t="s">
        <v>13</v>
      </c>
      <c r="E25" s="50">
        <f t="shared" si="2"/>
        <v>50.8</v>
      </c>
      <c r="F25" s="7" t="s">
        <v>17</v>
      </c>
      <c r="G25" s="43">
        <f t="shared" si="3"/>
        <v>0</v>
      </c>
      <c r="H25" s="7" t="s">
        <v>21</v>
      </c>
      <c r="I25" s="51">
        <f t="shared" si="5"/>
        <v>1.61E-2</v>
      </c>
      <c r="J25" s="7" t="s">
        <v>24</v>
      </c>
      <c r="K25" s="38">
        <f t="shared" si="4"/>
        <v>0</v>
      </c>
      <c r="L25" s="7" t="s">
        <v>25</v>
      </c>
    </row>
    <row r="26" spans="2:12" x14ac:dyDescent="0.15">
      <c r="B26" s="1" t="s">
        <v>7</v>
      </c>
      <c r="C26" s="36"/>
      <c r="D26" s="7" t="s">
        <v>14</v>
      </c>
      <c r="E26" s="50">
        <f t="shared" si="2"/>
        <v>43.5</v>
      </c>
      <c r="F26" s="7" t="s">
        <v>18</v>
      </c>
      <c r="G26" s="43">
        <f t="shared" si="3"/>
        <v>0</v>
      </c>
      <c r="H26" s="7" t="s">
        <v>21</v>
      </c>
      <c r="I26" s="51">
        <f t="shared" si="5"/>
        <v>1.3899999999999999E-2</v>
      </c>
      <c r="J26" s="7" t="s">
        <v>24</v>
      </c>
      <c r="K26" s="38">
        <f t="shared" si="4"/>
        <v>0</v>
      </c>
      <c r="L26" s="7" t="s">
        <v>25</v>
      </c>
    </row>
    <row r="27" spans="2:12" x14ac:dyDescent="0.15">
      <c r="B27" s="1" t="s">
        <v>8</v>
      </c>
      <c r="C27" s="37"/>
      <c r="D27" s="12" t="s">
        <v>14</v>
      </c>
      <c r="E27" s="50">
        <f t="shared" si="2"/>
        <v>45</v>
      </c>
      <c r="F27" s="12" t="s">
        <v>19</v>
      </c>
      <c r="G27" s="43">
        <f t="shared" si="3"/>
        <v>0</v>
      </c>
      <c r="H27" s="7" t="s">
        <v>26</v>
      </c>
      <c r="I27" s="51">
        <f t="shared" si="5"/>
        <v>1.3599999999999999E-2</v>
      </c>
      <c r="J27" s="7" t="s">
        <v>24</v>
      </c>
      <c r="K27" s="38">
        <f t="shared" si="4"/>
        <v>0</v>
      </c>
      <c r="L27" s="7" t="s">
        <v>25</v>
      </c>
    </row>
    <row r="28" spans="2:12" x14ac:dyDescent="0.15">
      <c r="C28" s="13"/>
      <c r="D28" s="24"/>
      <c r="E28" s="15" t="s">
        <v>30</v>
      </c>
      <c r="F28" s="14"/>
      <c r="G28" s="46">
        <f>SUM(G19:G27)</f>
        <v>0</v>
      </c>
      <c r="H28" s="25" t="s">
        <v>26</v>
      </c>
      <c r="I28" s="26"/>
      <c r="J28" s="27" t="s">
        <v>40</v>
      </c>
      <c r="K28" s="41">
        <f>SUM(K19:K27)</f>
        <v>0</v>
      </c>
      <c r="L28" s="25" t="s">
        <v>36</v>
      </c>
    </row>
    <row r="29" spans="2:12" x14ac:dyDescent="0.15">
      <c r="C29" s="26" t="s">
        <v>28</v>
      </c>
      <c r="D29" s="28"/>
      <c r="E29" s="28">
        <v>2.58E-2</v>
      </c>
      <c r="F29" s="27" t="s">
        <v>29</v>
      </c>
      <c r="G29" s="46">
        <f>G28*E29</f>
        <v>0</v>
      </c>
      <c r="H29" s="25" t="s">
        <v>27</v>
      </c>
    </row>
    <row r="32" spans="2:12" x14ac:dyDescent="0.15">
      <c r="B32" s="31" t="s">
        <v>33</v>
      </c>
    </row>
    <row r="33" spans="2:4" x14ac:dyDescent="0.15">
      <c r="B33" s="6" t="s">
        <v>41</v>
      </c>
      <c r="C33" s="47">
        <f>K14</f>
        <v>0</v>
      </c>
      <c r="D33" s="23" t="s">
        <v>37</v>
      </c>
    </row>
    <row r="34" spans="2:4" x14ac:dyDescent="0.15">
      <c r="B34" s="25" t="s">
        <v>42</v>
      </c>
      <c r="C34" s="48">
        <f>K28</f>
        <v>0</v>
      </c>
      <c r="D34" s="27" t="s">
        <v>37</v>
      </c>
    </row>
    <row r="35" spans="2:4" x14ac:dyDescent="0.15">
      <c r="B35" s="29" t="s">
        <v>43</v>
      </c>
      <c r="C35" s="49">
        <f>C33-C34</f>
        <v>0</v>
      </c>
      <c r="D35" s="30" t="s">
        <v>37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3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省CO2計算シート</vt:lpstr>
      <vt:lpstr>省CO2計算シート!Print_Area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ashiya</dc:creator>
  <cp:lastModifiedBy>中田 博己(nakata.3822)</cp:lastModifiedBy>
  <cp:lastPrinted>2023-03-24T07:29:14Z</cp:lastPrinted>
  <dcterms:created xsi:type="dcterms:W3CDTF">2023-03-23T01:22:08Z</dcterms:created>
  <dcterms:modified xsi:type="dcterms:W3CDTF">2023-05-29T06:22:57Z</dcterms:modified>
</cp:coreProperties>
</file>