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7.xml" ContentType="application/vnd.openxmlformats-officedocument.drawing+xml"/>
  <Override PartName="/xl/worksheets/sheet30.xml" ContentType="application/vnd.openxmlformats-officedocument.spreadsheetml.worksheet+xml"/>
  <Override PartName="/xl/drawings/drawing8.xml" ContentType="application/vnd.openxmlformats-officedocument.drawing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95" windowWidth="10320" windowHeight="7620" activeTab="0"/>
  </bookViews>
  <sheets>
    <sheet name="目次" sheetId="1" r:id="rId1"/>
    <sheet name="1" sheetId="2" r:id="rId2"/>
    <sheet name="3" sheetId="3" r:id="rId3"/>
    <sheet name="5" sheetId="4" r:id="rId4"/>
    <sheet name="6" sheetId="5" r:id="rId5"/>
    <sheet name="7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5" sheetId="12" r:id="rId12"/>
    <sheet name="16" sheetId="13" r:id="rId13"/>
    <sheet name="17" sheetId="14" r:id="rId14"/>
    <sheet name="18" sheetId="15" r:id="rId15"/>
    <sheet name="19" sheetId="16" r:id="rId16"/>
    <sheet name="20" sheetId="17" r:id="rId17"/>
    <sheet name="21" sheetId="18" r:id="rId18"/>
    <sheet name="22" sheetId="19" r:id="rId19"/>
    <sheet name="23-1" sheetId="20" r:id="rId20"/>
    <sheet name="23-2" sheetId="21" r:id="rId21"/>
    <sheet name="23-3" sheetId="22" r:id="rId22"/>
    <sheet name="23-4" sheetId="23" r:id="rId23"/>
    <sheet name="23-5" sheetId="24" r:id="rId24"/>
    <sheet name="23-6" sheetId="25" r:id="rId25"/>
    <sheet name="23-7" sheetId="26" r:id="rId26"/>
    <sheet name="23-8" sheetId="27" r:id="rId27"/>
    <sheet name="23-9" sheetId="28" r:id="rId28"/>
    <sheet name="23-10" sheetId="29" r:id="rId29"/>
    <sheet name="23-11" sheetId="30" r:id="rId30"/>
    <sheet name="23-12" sheetId="31" r:id="rId31"/>
  </sheets>
  <externalReferences>
    <externalReference r:id="rId34"/>
  </externalReferences>
  <definedNames>
    <definedName name="Data" localSheetId="30">#REF!</definedName>
    <definedName name="Data">#REF!</definedName>
    <definedName name="DataEnd">#REF!</definedName>
    <definedName name="Hyousoku" localSheetId="30">#REF!</definedName>
    <definedName name="Hyousoku">#REF!</definedName>
    <definedName name="HyousokuArea" localSheetId="30">#REF!</definedName>
    <definedName name="HyousokuArea">#REF!</definedName>
    <definedName name="HyousokuEnd" localSheetId="30">#REF!</definedName>
    <definedName name="HyousokuEnd">#REF!</definedName>
    <definedName name="Hyoutou">#REF!</definedName>
    <definedName name="_xlnm.Print_Area" localSheetId="8">'11'!$A$2:$K$39</definedName>
    <definedName name="_xlnm.Print_Area" localSheetId="9">'12'!$A$2:$K$30</definedName>
    <definedName name="_xlnm.Print_Area" localSheetId="13">'17'!$A$2:$F$81</definedName>
    <definedName name="_xlnm.Print_Area" localSheetId="14">'18'!$A$2:$N$56</definedName>
    <definedName name="_xlnm.Print_Area" localSheetId="15">'19'!$A$2:$T$63</definedName>
    <definedName name="_xlnm.Print_Area" localSheetId="19">'23-1'!$A$2:$L$66</definedName>
    <definedName name="_xlnm.Print_Area" localSheetId="28">'23-10'!$A$2:$AK$66</definedName>
    <definedName name="_xlnm.Print_Area" localSheetId="30">'23-12'!$A$2:$X$67</definedName>
    <definedName name="_xlnm.Print_Area" localSheetId="20">'23-2'!$A$2:$BP$65</definedName>
    <definedName name="_xlnm.Print_Area" localSheetId="22">'23-4'!$A$2:$M$67</definedName>
    <definedName name="_xlnm.Print_Area" localSheetId="26">'23-8'!$A$2:$N$65</definedName>
    <definedName name="_xlnm.Print_Area" localSheetId="27">'23-9'!$A$2:$Z$64</definedName>
    <definedName name="_xlnm.Print_Area" localSheetId="3">'5'!$A$2:$T$161</definedName>
    <definedName name="_xlnm.Print_Area" localSheetId="0">'目次'!$A$1:$B$41</definedName>
    <definedName name="_xlnm.Print_Titles" localSheetId="25">'23-7'!$A:$B</definedName>
    <definedName name="_xlnm.Print_Titles" localSheetId="26">'23-8'!$A:$B</definedName>
    <definedName name="Rangai0">#REF!</definedName>
    <definedName name="Title">#REF!</definedName>
    <definedName name="TitleEnglish" localSheetId="30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<sst xmlns="http://schemas.openxmlformats.org/spreadsheetml/2006/main" count="3804" uniqueCount="1041">
  <si>
    <t>（10）非農林漁業・業主・雇用者世帯
 　　（世帯の主な就業者が雇用者）</t>
  </si>
  <si>
    <t>Ⅳ　非就業者世帯</t>
  </si>
  <si>
    <t>Ⅴ　分類不能の世帯</t>
  </si>
  <si>
    <t>区　   　分</t>
  </si>
  <si>
    <t>総 　数</t>
  </si>
  <si>
    <t>雇　用　者
(役員含む)</t>
  </si>
  <si>
    <t>家　  族
従 業 者</t>
  </si>
  <si>
    <t>総　　　　数</t>
  </si>
  <si>
    <t>総　　　　　数</t>
  </si>
  <si>
    <t>自 営 業 主
(家庭内職者含む)</t>
  </si>
  <si>
    <t>生産年齢
人口(%)</t>
  </si>
  <si>
    <t>年少
人口(%)</t>
  </si>
  <si>
    <t>老年
人口(%)</t>
  </si>
  <si>
    <t>総　　数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</si>
  <si>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</si>
  <si>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</si>
  <si>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</si>
  <si>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</si>
  <si>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</si>
  <si>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</si>
  <si>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</si>
  <si>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</si>
  <si>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</si>
  <si>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</si>
  <si>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</si>
  <si>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</si>
  <si>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</si>
  <si>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</si>
  <si>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85歳以上</t>
  </si>
  <si>
    <t>男</t>
  </si>
  <si>
    <t>15 ～ 19</t>
  </si>
  <si>
    <t>20 ～ 24</t>
  </si>
  <si>
    <t>出生時から</t>
  </si>
  <si>
    <t>１年未満</t>
  </si>
  <si>
    <t>20年以上</t>
  </si>
  <si>
    <t>10年以上20年未満</t>
  </si>
  <si>
    <t>1年以上5年未満</t>
  </si>
  <si>
    <t>5年以上10年未満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</si>
  <si>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</si>
  <si>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</si>
  <si>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</si>
  <si>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</si>
  <si>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</si>
  <si>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</si>
  <si>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</si>
  <si>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</si>
  <si>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</si>
  <si>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</si>
  <si>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</si>
  <si>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</si>
  <si>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女</t>
  </si>
  <si>
    <t>管理的
職業
従事者</t>
  </si>
  <si>
    <t>事務
従事者</t>
  </si>
  <si>
    <t>販売
従事者</t>
  </si>
  <si>
    <t>サービス職業
従事者</t>
  </si>
  <si>
    <t>保安
職業
従事者</t>
  </si>
  <si>
    <t>農林
漁業
従事者</t>
  </si>
  <si>
    <t>輸送・
機械運転従事者</t>
  </si>
  <si>
    <t>建設・
採掘
従事者</t>
  </si>
  <si>
    <t>運搬・
清掃・
包装等
従事者</t>
  </si>
  <si>
    <t>分類
不能の
職業</t>
  </si>
  <si>
    <t>*都市計画区域面積による。</t>
  </si>
  <si>
    <t>従業地・通学地による人口</t>
  </si>
  <si>
    <t>自宅で従業</t>
  </si>
  <si>
    <t>他県で
従　業</t>
  </si>
  <si>
    <t>他県に
常　住</t>
  </si>
  <si>
    <t>15歳未満</t>
  </si>
  <si>
    <t>注）IV非就業者世帯の就業者数については非就業者が計上されています。</t>
  </si>
  <si>
    <t>就業者</t>
  </si>
  <si>
    <t>通学者</t>
  </si>
  <si>
    <t>当地に常住する</t>
  </si>
  <si>
    <t>住宅以外に住む
一般世帯</t>
  </si>
  <si>
    <t>　　　　 東　成　区</t>
  </si>
  <si>
    <t>構成比%</t>
  </si>
  <si>
    <t>市内</t>
  </si>
  <si>
    <t>　　　　　　自　　　宅</t>
  </si>
  <si>
    <t>　　　　　　自　宅　外</t>
  </si>
  <si>
    <t>　 県　　内</t>
  </si>
  <si>
    <t>　　 神　戸　市</t>
  </si>
  <si>
    <t>　　　 堺　　　市</t>
  </si>
  <si>
    <t>　　 　岸 和 田 市</t>
  </si>
  <si>
    <t>　　　 豊　中　市</t>
  </si>
  <si>
    <t>　　 　池　田　市</t>
  </si>
  <si>
    <t>　　　 吹　田　市</t>
  </si>
  <si>
    <t>　　 　泉 大 津 市</t>
  </si>
  <si>
    <t>　　　 高　槻　市</t>
  </si>
  <si>
    <t>　　 　守　口　市</t>
  </si>
  <si>
    <t>　　　 枚　方　市</t>
  </si>
  <si>
    <t>　　 　茨　木　市</t>
  </si>
  <si>
    <t>　　　 八　尾　市</t>
  </si>
  <si>
    <t>　　 　泉 佐 野 市</t>
  </si>
  <si>
    <t>　　　 門　真　市</t>
  </si>
  <si>
    <t>　　 　摂　津　市</t>
  </si>
  <si>
    <t>　　 　その他の市町村</t>
  </si>
  <si>
    <t>　　 三　重　県</t>
  </si>
  <si>
    <t>　 他　　県</t>
  </si>
  <si>
    <t xml:space="preserve">       その他の市町村</t>
  </si>
  <si>
    <t>　　　 横　浜　市</t>
  </si>
  <si>
    <t>　　　 名 古 屋 市</t>
  </si>
  <si>
    <t>　　　 京　都　市</t>
  </si>
  <si>
    <t>　　 　長 岡 京 市</t>
  </si>
  <si>
    <t>　　 　京 田 辺 市</t>
  </si>
  <si>
    <t>　　　 大　阪　市</t>
  </si>
  <si>
    <t>　　 　　都　島　区</t>
  </si>
  <si>
    <t>　　　　 福　島　区</t>
  </si>
  <si>
    <t>　　　 　此　花　区</t>
  </si>
  <si>
    <t>　　　　 西　　　区</t>
  </si>
  <si>
    <t>　　　 　港　　　区</t>
  </si>
  <si>
    <t>　　　　 大　正　区</t>
  </si>
  <si>
    <t>　　　 　天 王 寺 区</t>
  </si>
  <si>
    <t>　　　 　浪　速　区</t>
  </si>
  <si>
    <t>　　　　 西 淀 川 区</t>
  </si>
  <si>
    <t>　　　 　東 淀 川 区</t>
  </si>
  <si>
    <t>　　　 　生　野　区</t>
  </si>
  <si>
    <t>　　　　 旭　　　区</t>
  </si>
  <si>
    <t>　　　 　城　東　区</t>
  </si>
  <si>
    <t>　　　　 阿 倍 野 区</t>
  </si>
  <si>
    <t>　　　 　住　吉　区</t>
  </si>
  <si>
    <t>　　　　 東 住 吉 区</t>
  </si>
  <si>
    <t>　　　 　西　成　区</t>
  </si>
  <si>
    <t>　　　　 淀　川　区</t>
  </si>
  <si>
    <t>　　　 　鶴　見　区</t>
  </si>
  <si>
    <t>　　　　 住 之 江 区</t>
  </si>
  <si>
    <t>　　　 　平　野　区</t>
  </si>
  <si>
    <t>　　　　 北　　　区</t>
  </si>
  <si>
    <t>　　　 　中　央　区</t>
  </si>
  <si>
    <t>　　 　寝 屋 川 市</t>
  </si>
  <si>
    <t>　　　 松　原　市</t>
  </si>
  <si>
    <t>　　　 大　東　市</t>
  </si>
  <si>
    <t>　　 　和　泉　市</t>
  </si>
  <si>
    <t>　　　 箕　面　市</t>
  </si>
  <si>
    <t>　　 　柏　原　市</t>
  </si>
  <si>
    <t>　　　 東 大 阪 市</t>
  </si>
  <si>
    <t>　　 　泉　南　市</t>
  </si>
  <si>
    <t>　　　 四 条 畷 市</t>
  </si>
  <si>
    <t>　　 　島　本　町</t>
  </si>
  <si>
    <t>　　 　河　南　町</t>
  </si>
  <si>
    <t>　　 　奈　良　市</t>
  </si>
  <si>
    <t>　 　　和 歌 山 市</t>
  </si>
  <si>
    <t>　　 　岡　山　市</t>
  </si>
  <si>
    <t>　　 　広　島　市</t>
  </si>
  <si>
    <t>就業者</t>
  </si>
  <si>
    <t xml:space="preserve">       　常　　  住</t>
  </si>
  <si>
    <t>　　　　 自　　　宅</t>
  </si>
  <si>
    <t xml:space="preserve">         自　宅　外</t>
  </si>
  <si>
    <t xml:space="preserve">         常　　　住</t>
  </si>
  <si>
    <t>　　県　　内</t>
  </si>
  <si>
    <t>　　  生  駒  市</t>
  </si>
  <si>
    <t>　　　 東　灘　区</t>
  </si>
  <si>
    <t>　　　 灘　　　区</t>
  </si>
  <si>
    <t>　　　 兵　庫　区</t>
  </si>
  <si>
    <t>　　　 長　田　区</t>
  </si>
  <si>
    <t>　　　 須　磨　区</t>
  </si>
  <si>
    <t>　　　 垂　水　区</t>
  </si>
  <si>
    <t>　　　 北　　　区</t>
  </si>
  <si>
    <t>　　　 中　央　区</t>
  </si>
  <si>
    <t>　　　 西　　　区</t>
  </si>
  <si>
    <t>　　 姫　路　市</t>
  </si>
  <si>
    <t>　　 尼　崎　市</t>
  </si>
  <si>
    <t>　　 明　石　市</t>
  </si>
  <si>
    <t>　　 西　宮　市</t>
  </si>
  <si>
    <t>　　 加 古 川 市</t>
  </si>
  <si>
    <t>　　 三　木　市</t>
  </si>
  <si>
    <t>　　 高　砂　市</t>
  </si>
  <si>
    <t>　　 川　西　市</t>
  </si>
  <si>
    <t>　　 三　田　市</t>
  </si>
  <si>
    <t>　　 篠　山　市</t>
  </si>
  <si>
    <t>　　 淡　路　市</t>
  </si>
  <si>
    <t>　　 猪 名 川 町</t>
  </si>
  <si>
    <t>　　 稲　美　町</t>
  </si>
  <si>
    <t>　　 播　磨　町</t>
  </si>
  <si>
    <t xml:space="preserve">     太　子　町</t>
  </si>
  <si>
    <t xml:space="preserve">     た つ の 市</t>
  </si>
  <si>
    <t xml:space="preserve">   他　　　　県</t>
  </si>
  <si>
    <t xml:space="preserve">     京　都　府</t>
  </si>
  <si>
    <t xml:space="preserve">     大　阪　府</t>
  </si>
  <si>
    <t xml:space="preserve">      大　阪　市</t>
  </si>
  <si>
    <t xml:space="preserve">        都　島　区</t>
  </si>
  <si>
    <t>　　　　福　島　区</t>
  </si>
  <si>
    <t>　　　　港　　　区</t>
  </si>
  <si>
    <t>　　　　大　正　区</t>
  </si>
  <si>
    <t>　　　　天 王 寺 区</t>
  </si>
  <si>
    <t>　　　　浪　速　区</t>
  </si>
  <si>
    <t>　　　　西 淀 川 区</t>
  </si>
  <si>
    <t>　　　　東 淀 川 区</t>
  </si>
  <si>
    <t>　　　　東　成　区</t>
  </si>
  <si>
    <t>　　　　生　野　区</t>
  </si>
  <si>
    <t>　　　　旭　　　区</t>
  </si>
  <si>
    <t>　　　　城　東　区</t>
  </si>
  <si>
    <t>　　　　阿 倍 野 区</t>
  </si>
  <si>
    <t>　　　　住　吉　区</t>
  </si>
  <si>
    <t>　　　　東 住 吉 区</t>
  </si>
  <si>
    <t>　　　　西　成　区</t>
  </si>
  <si>
    <t>　　　　淀　川　区</t>
  </si>
  <si>
    <t>　　　　鶴　見　区</t>
  </si>
  <si>
    <t>　　　　住 之 江 区</t>
  </si>
  <si>
    <t>　　　　平　野　区</t>
  </si>
  <si>
    <t>　　　　北　　　区</t>
  </si>
  <si>
    <t>　　　　中　央　区</t>
  </si>
  <si>
    <t xml:space="preserve">      堺　　　市</t>
  </si>
  <si>
    <t>　　　岸 和 田 市</t>
  </si>
  <si>
    <t>　　　豊　中　市</t>
  </si>
  <si>
    <t>　　　池  田  市</t>
  </si>
  <si>
    <t>　　　吹  田  市</t>
  </si>
  <si>
    <t>　　　高　槻　市</t>
  </si>
  <si>
    <t>　　　守　口　市</t>
  </si>
  <si>
    <t>　　　枚　方　市</t>
  </si>
  <si>
    <t>　　　茨　木　市</t>
  </si>
  <si>
    <t>　　　八　尾　市</t>
  </si>
  <si>
    <t>　　　大　東　市</t>
  </si>
  <si>
    <t>　　　和　泉　市</t>
  </si>
  <si>
    <t>　　　門　真　市</t>
  </si>
  <si>
    <t>　　　摂　津　市</t>
  </si>
  <si>
    <t>　　　東 大 阪 市</t>
  </si>
  <si>
    <t>　　　交　野　市</t>
  </si>
  <si>
    <t>　　　豊　能　町</t>
  </si>
  <si>
    <t xml:space="preserve">     奈　良　県</t>
  </si>
  <si>
    <t>　　  奈　良　市</t>
  </si>
  <si>
    <t xml:space="preserve">      大 和 高 田 市</t>
  </si>
  <si>
    <t xml:space="preserve">      香  芝  市</t>
  </si>
  <si>
    <t>　　　箕　面　市</t>
  </si>
  <si>
    <t>　　　羽 曳 野 市</t>
  </si>
  <si>
    <t>　　　 区分
町名</t>
  </si>
  <si>
    <t>人　口</t>
  </si>
  <si>
    <t>１世帯
当たり
世帯人員</t>
  </si>
  <si>
    <t>性 比</t>
  </si>
  <si>
    <t>人口密度
１ｋ㎡
当たり</t>
  </si>
  <si>
    <t>面積（㎡）
※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</si>
  <si>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</si>
  <si>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</si>
  <si>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</si>
  <si>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</si>
  <si>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</si>
  <si>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</si>
  <si>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</si>
  <si>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</si>
  <si>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</si>
  <si>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</si>
  <si>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</si>
  <si>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</si>
  <si>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</si>
  <si>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</si>
  <si>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</si>
  <si>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</si>
  <si>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</si>
  <si>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</si>
  <si>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</si>
  <si>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</si>
  <si>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</si>
  <si>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</si>
  <si>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</si>
  <si>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</si>
  <si>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</si>
  <si>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</si>
  <si>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</si>
  <si>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</si>
  <si>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</si>
  <si>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</si>
  <si>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</si>
  <si>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</si>
  <si>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</si>
  <si>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</si>
  <si>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</si>
  <si>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</si>
  <si>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</si>
  <si>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</si>
  <si>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</si>
  <si>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</si>
  <si>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</si>
  <si>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</si>
  <si>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</si>
  <si>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</si>
  <si>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</si>
  <si>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</si>
  <si>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</si>
  <si>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</si>
  <si>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</si>
  <si>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</si>
  <si>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</si>
  <si>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</si>
  <si>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</si>
  <si>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</si>
  <si>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</si>
  <si>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２５</t>
  </si>
  <si>
    <t>陽光町</t>
  </si>
  <si>
    <t>海洋町</t>
  </si>
  <si>
    <t>南浜町</t>
  </si>
  <si>
    <t>涼風町</t>
  </si>
  <si>
    <t>総　　　　計</t>
  </si>
  <si>
    <t>０歳から４歳</t>
  </si>
  <si>
    <t>５歳から９歳</t>
  </si>
  <si>
    <t>10歳から14歳</t>
  </si>
  <si>
    <t>15歳から19歳</t>
  </si>
  <si>
    <t>区分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</si>
  <si>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</si>
  <si>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</si>
  <si>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</si>
  <si>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</si>
  <si>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</si>
  <si>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</si>
  <si>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</si>
  <si>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</si>
  <si>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</si>
  <si>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</si>
  <si>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</si>
  <si>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</si>
  <si>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</si>
  <si>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85歳以上</t>
  </si>
  <si>
    <t>不詳</t>
  </si>
  <si>
    <t>計</t>
  </si>
  <si>
    <t>計</t>
  </si>
  <si>
    <t>男</t>
  </si>
  <si>
    <t>女</t>
  </si>
  <si>
    <t>陽光町</t>
  </si>
  <si>
    <t>海洋町</t>
  </si>
  <si>
    <t>南浜町</t>
  </si>
  <si>
    <t>涼風町</t>
  </si>
  <si>
    <t>　　　 区分
町名</t>
  </si>
  <si>
    <t>人　　　　　口</t>
  </si>
  <si>
    <t>年齢３区分別人口構成比</t>
  </si>
  <si>
    <t>年　齢　構　造　指　数</t>
  </si>
  <si>
    <t>不　詳</t>
  </si>
  <si>
    <t>0～14歳</t>
  </si>
  <si>
    <t>15～64歳</t>
  </si>
  <si>
    <t>年少
人口</t>
  </si>
  <si>
    <t>老年
人口</t>
  </si>
  <si>
    <t>従属
人口</t>
  </si>
  <si>
    <t>老年化</t>
  </si>
  <si>
    <t>　　　区分
町名</t>
  </si>
  <si>
    <t>一般
世帯数</t>
  </si>
  <si>
    <t>単独
世帯</t>
  </si>
  <si>
    <t>（再　　掲）</t>
  </si>
  <si>
    <t>核家族世帯</t>
  </si>
  <si>
    <t>65歳以
上の単
独世帯</t>
  </si>
  <si>
    <t>総 数</t>
  </si>
  <si>
    <t>夫婦
のみ</t>
  </si>
  <si>
    <t>夫婦と
子供</t>
  </si>
  <si>
    <t>総数</t>
  </si>
  <si>
    <t>１０　世帯人員別一般世帯数及び一般世帯人員（６歳未満・１８歳未満世帯員のいる一般世帯特掲）</t>
  </si>
  <si>
    <t xml:space="preserve">　  間借り </t>
  </si>
  <si>
    <t xml:space="preserve">　  間借り </t>
  </si>
  <si>
    <t xml:space="preserve">　住宅に住む一般世帯 </t>
  </si>
  <si>
    <t xml:space="preserve">　  主世帯 </t>
  </si>
  <si>
    <t>総数（住宅の建て方） 注)</t>
  </si>
  <si>
    <t>注）総数には住宅の建て方「不詳」を含む。</t>
  </si>
  <si>
    <t>海洋町</t>
  </si>
  <si>
    <t>南浜町</t>
  </si>
  <si>
    <t>涼風町</t>
  </si>
  <si>
    <t>　　　 区分
町名</t>
  </si>
  <si>
    <t>　一　　　　般　　　　世　　　　帯</t>
  </si>
  <si>
    <t>施設等の
世帯数</t>
  </si>
  <si>
    <t>世　　　　　帯　　　　　数</t>
  </si>
  <si>
    <t>世帯
人員</t>
  </si>
  <si>
    <t>１世帯当たり人員</t>
  </si>
  <si>
    <t>世　　帯　　人　　員　　が</t>
  </si>
  <si>
    <t>１人</t>
  </si>
  <si>
    <t>２人</t>
  </si>
  <si>
    <t>３人</t>
  </si>
  <si>
    <t>４人</t>
  </si>
  <si>
    <t>５人</t>
  </si>
  <si>
    <t>６　配偶関係，年齢（５歳階級），男女別１５歳以上人口　･････････････････････････････････････</t>
  </si>
  <si>
    <t>７　労働力状態，年齢（５歳階級），男女別１５歳以上人口　･･･････････････････････････････････</t>
  </si>
  <si>
    <t>８　世帯人員別一般世帯数及び一般世帯人員　･････････････････････････････････････････････････</t>
  </si>
  <si>
    <t>１１　世帯の家族類型別一般世帯数，一般世帯人員　･･･････････････････････････････････････････</t>
  </si>
  <si>
    <t>６人</t>
  </si>
  <si>
    <t>７人以上</t>
  </si>
  <si>
    <t>6歳未満
世帯員の
いる
一般世帯</t>
  </si>
  <si>
    <t>18歳未満
世帯員の
いる
一般世帯</t>
  </si>
  <si>
    <t>65歳以上
世帯員の
いる
一般世帯</t>
  </si>
  <si>
    <t>65歳以上
世帯員
のみの
一般世帯</t>
  </si>
  <si>
    <t xml:space="preserve"> </t>
  </si>
  <si>
    <t>親族
のみの
世帯</t>
  </si>
  <si>
    <t>非親族を含む世帯</t>
  </si>
  <si>
    <t>一般
世帯数</t>
  </si>
  <si>
    <t>一般
世帯
人員
(人)</t>
  </si>
  <si>
    <t>１世帯
当たり
人員
(人)</t>
  </si>
  <si>
    <t>間借り</t>
  </si>
  <si>
    <t>持ち家</t>
  </si>
  <si>
    <t>給与
住宅</t>
  </si>
  <si>
    <t>目次へ</t>
  </si>
  <si>
    <t>　　 　  区分
町名</t>
  </si>
  <si>
    <t>労働力
人口</t>
  </si>
  <si>
    <t>非労働力
人口</t>
  </si>
  <si>
    <t>　　   区分
町名</t>
  </si>
  <si>
    <t>長屋建</t>
  </si>
  <si>
    <t>その他</t>
  </si>
  <si>
    <t xml:space="preserve">共  同  住  宅     </t>
  </si>
  <si>
    <t>目　　次</t>
  </si>
  <si>
    <t>家族
従業者</t>
  </si>
  <si>
    <t>うち農業</t>
  </si>
  <si>
    <t>Ｂ漁業</t>
  </si>
  <si>
    <t>Ｃ鉱業，採石業，砂利採取業</t>
  </si>
  <si>
    <t>Ｄ建設業</t>
  </si>
  <si>
    <t>Ｅ製造業</t>
  </si>
  <si>
    <t>Ｆ電気・ガス・熱供給・水道業</t>
  </si>
  <si>
    <t>Ｉ卸売業，小売業</t>
  </si>
  <si>
    <t>Ｊ金融業，保険業</t>
  </si>
  <si>
    <t>Ｋ不動産業，物品賃貸業</t>
  </si>
  <si>
    <t>Ｍ宿泊業，飲食サービス業</t>
  </si>
  <si>
    <t>Ｎ生活関連サービス業，娯楽業</t>
  </si>
  <si>
    <t>Ｏ教育，学習支援業</t>
  </si>
  <si>
    <t>Ｐ医療，福祉</t>
  </si>
  <si>
    <t>Ｑ複合サービス事業</t>
  </si>
  <si>
    <t>Ｔ分類不能の産業</t>
  </si>
  <si>
    <t>15歳以上就業者数</t>
  </si>
  <si>
    <t>Ａ農業，林業</t>
  </si>
  <si>
    <t>Ｈ運輸業，郵便業</t>
  </si>
  <si>
    <t>１世帯
当たり
人員</t>
  </si>
  <si>
    <t>就業者数</t>
  </si>
  <si>
    <t>２</t>
  </si>
  <si>
    <t>２</t>
  </si>
  <si>
    <t>３</t>
  </si>
  <si>
    <t>４</t>
  </si>
  <si>
    <t>１０</t>
  </si>
  <si>
    <t>１１</t>
  </si>
  <si>
    <t>１２</t>
  </si>
  <si>
    <t>１２</t>
  </si>
  <si>
    <t>１３</t>
  </si>
  <si>
    <t>１４</t>
  </si>
  <si>
    <t>１６</t>
  </si>
  <si>
    <t>１７</t>
  </si>
  <si>
    <t>１８</t>
  </si>
  <si>
    <t>１９</t>
  </si>
  <si>
    <t>２０</t>
  </si>
  <si>
    <t>２１</t>
  </si>
  <si>
    <t>２２</t>
  </si>
  <si>
    <t>２４</t>
  </si>
  <si>
    <t>２６</t>
  </si>
  <si>
    <t>２８</t>
  </si>
  <si>
    <t>２９</t>
  </si>
  <si>
    <t>３４</t>
  </si>
  <si>
    <t>３３</t>
  </si>
  <si>
    <t>３５</t>
  </si>
  <si>
    <t>３６</t>
  </si>
  <si>
    <t>３７</t>
  </si>
  <si>
    <t>３８</t>
  </si>
  <si>
    <t>４４</t>
  </si>
  <si>
    <t>４１</t>
  </si>
  <si>
    <t>３９</t>
  </si>
  <si>
    <t>Ⅱ 核家族以外の世帯</t>
  </si>
  <si>
    <t>６歳未満
世帯人員</t>
  </si>
  <si>
    <t>18歳未満
世帯人員</t>
  </si>
  <si>
    <t>１１　世帯の家族類型別一般世帯数，一般世帯人員</t>
  </si>
  <si>
    <t>未満世帯員のいる一般世帯</t>
  </si>
  <si>
    <t>(再掲)18歳未満世帯員のいる一般世帯</t>
  </si>
  <si>
    <t>　18歳未満世帯人員</t>
  </si>
  <si>
    <t>　6歳未満世帯人員</t>
  </si>
  <si>
    <t>９　施設等の世帯の種類，世帯人員別施設等の世帯数及び施設等の世帯人員　･････････････････････</t>
  </si>
  <si>
    <t>住宅に住む65歳以上世帯員
のいる一般世帯数</t>
  </si>
  <si>
    <t>生産
工程
従事者</t>
  </si>
  <si>
    <t>専門的
・技術
的職業
従事者</t>
  </si>
  <si>
    <t>核家族以外の世帯</t>
  </si>
  <si>
    <t>　　　　　注）夫65歳以上，妻60歳以上の夫婦1組のみの一般世帯を高齢夫婦世帯という。</t>
  </si>
  <si>
    <t>(14) 他に分類されない世帯</t>
  </si>
  <si>
    <t>現住所</t>
  </si>
  <si>
    <t>国内</t>
  </si>
  <si>
    <t>国外から</t>
  </si>
  <si>
    <t>（従業地・通学地）不詳</t>
  </si>
  <si>
    <t>常住地による人口（夜間人口）</t>
  </si>
  <si>
    <t>自宅外の市内で従業・通学</t>
  </si>
  <si>
    <t>市外で従業・通学</t>
  </si>
  <si>
    <t>自宅外市内で従業</t>
  </si>
  <si>
    <t>県内他市区町村で従業・通学</t>
  </si>
  <si>
    <t>他県で従業・通学</t>
  </si>
  <si>
    <t>県内他市区 町村で従業</t>
  </si>
  <si>
    <t>県内他市区町村に常住</t>
  </si>
  <si>
    <t>20～24　</t>
  </si>
  <si>
    <t>25～29　</t>
  </si>
  <si>
    <t>30～34　</t>
  </si>
  <si>
    <t>35～39　</t>
  </si>
  <si>
    <t>40～44　</t>
  </si>
  <si>
    <t>45～49</t>
  </si>
  <si>
    <t>50～54　</t>
  </si>
  <si>
    <t>55～59　</t>
  </si>
  <si>
    <t>60～64</t>
  </si>
  <si>
    <t>65～69</t>
  </si>
  <si>
    <t>70～74</t>
  </si>
  <si>
    <t>75～79</t>
  </si>
  <si>
    <t>80～84　</t>
  </si>
  <si>
    <t>世　　　帯　　　人　　　員　　　が</t>
  </si>
  <si>
    <t>１　人口の推移</t>
  </si>
  <si>
    <t>世帯数</t>
  </si>
  <si>
    <t>人　　　口</t>
  </si>
  <si>
    <t>性　比</t>
  </si>
  <si>
    <t>総数（人）</t>
  </si>
  <si>
    <t>男（人）</t>
  </si>
  <si>
    <t>女（人）</t>
  </si>
  <si>
    <t>大正　9年</t>
  </si>
  <si>
    <t>-</t>
  </si>
  <si>
    <t>14年</t>
  </si>
  <si>
    <t>昭和　5年</t>
  </si>
  <si>
    <t>10年</t>
  </si>
  <si>
    <t>15年</t>
  </si>
  <si>
    <t>22年</t>
  </si>
  <si>
    <t>25年</t>
  </si>
  <si>
    <t>30年</t>
  </si>
  <si>
    <t>35年</t>
  </si>
  <si>
    <t>40年</t>
  </si>
  <si>
    <t>50年</t>
  </si>
  <si>
    <t>55年</t>
  </si>
  <si>
    <t>60年</t>
  </si>
  <si>
    <t>平成  2年</t>
  </si>
  <si>
    <t>12年</t>
  </si>
  <si>
    <t>17年</t>
  </si>
  <si>
    <t>２　人口構造の推移</t>
  </si>
  <si>
    <t>３　人口集中地区人口等の推移</t>
  </si>
  <si>
    <t>　　　　区分
　年次</t>
  </si>
  <si>
    <t>面　積
（k㎡）</t>
  </si>
  <si>
    <t>人口密度
（１ｋ㎡当たり）</t>
  </si>
  <si>
    <t>平成　 2年</t>
  </si>
  <si>
    <t>　　　7年</t>
  </si>
  <si>
    <t>　　12年</t>
  </si>
  <si>
    <t>　　17年</t>
  </si>
  <si>
    <t>　　22年</t>
  </si>
  <si>
    <t>５　年齢，男女別人口</t>
  </si>
  <si>
    <t>　　　区分
年齢</t>
  </si>
  <si>
    <t>平　成　2　年</t>
  </si>
  <si>
    <t>平　成　7　年</t>
  </si>
  <si>
    <t>平　成　12　年</t>
  </si>
  <si>
    <t>平　成　17　年</t>
  </si>
  <si>
    <t>総　数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</si>
  <si>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</si>
  <si>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</si>
  <si>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</si>
  <si>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</si>
  <si>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</si>
  <si>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</si>
  <si>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</si>
  <si>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</si>
  <si>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</si>
  <si>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</si>
  <si>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</si>
  <si>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</si>
  <si>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</si>
  <si>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</si>
  <si>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</si>
  <si>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</si>
  <si>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</si>
  <si>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</si>
  <si>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</si>
  <si>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</si>
  <si>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</si>
  <si>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</si>
  <si>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</si>
  <si>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</si>
  <si>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平　成　22　年</t>
  </si>
  <si>
    <t>６　配偶関係，年齢（５歳階級），男女別１５歳以上人口</t>
  </si>
  <si>
    <t>区　分</t>
  </si>
  <si>
    <t>未　婚</t>
  </si>
  <si>
    <t>有 配 偶</t>
  </si>
  <si>
    <t>死　別</t>
  </si>
  <si>
    <t>離　別</t>
  </si>
  <si>
    <t>15 ～ 19歳</t>
  </si>
  <si>
    <t>-</t>
  </si>
  <si>
    <t>85歳以上　</t>
  </si>
  <si>
    <t>20 ～ 24　</t>
  </si>
  <si>
    <t>25 ～ 29　</t>
  </si>
  <si>
    <t>30 ～ 34　</t>
  </si>
  <si>
    <t>35 ～ 39　</t>
  </si>
  <si>
    <t>40 ～ 44　</t>
  </si>
  <si>
    <t>45 ～ 49　</t>
  </si>
  <si>
    <t>50 ～ 54　</t>
  </si>
  <si>
    <t>55 ～ 59　</t>
  </si>
  <si>
    <t>60 ～ 64　</t>
  </si>
  <si>
    <t>65 ～ 69　</t>
  </si>
  <si>
    <t>70 ～ 74　</t>
  </si>
  <si>
    <t>75 ～ 79　</t>
  </si>
  <si>
    <t>80 ～ 84　</t>
  </si>
  <si>
    <t>７　労働力状態，年齢（５歳階級），男女別１５歳以上人口</t>
  </si>
  <si>
    <t>労　　　働　　　力　　　人　　　口</t>
  </si>
  <si>
    <t>非労働
力人口</t>
  </si>
  <si>
    <t>就　　　業　　　者</t>
  </si>
  <si>
    <t>完　全
失業者</t>
  </si>
  <si>
    <t>主に
仕事</t>
  </si>
  <si>
    <t>休業者</t>
  </si>
  <si>
    <t xml:space="preserve"> 総　  数</t>
  </si>
  <si>
    <t xml:space="preserve"> 15～19歳</t>
  </si>
  <si>
    <t xml:space="preserve"> 85歳以上</t>
  </si>
  <si>
    <t>（再掲）</t>
  </si>
  <si>
    <t xml:space="preserve"> 15～64歳</t>
  </si>
  <si>
    <t xml:space="preserve"> 65歳以上</t>
  </si>
  <si>
    <t xml:space="preserve"> 男</t>
  </si>
  <si>
    <t xml:space="preserve"> 女</t>
  </si>
  <si>
    <t xml:space="preserve"> 20～24　</t>
  </si>
  <si>
    <t xml:space="preserve"> 25～29　</t>
  </si>
  <si>
    <t xml:space="preserve"> 30～34　</t>
  </si>
  <si>
    <t xml:space="preserve"> 35～39　</t>
  </si>
  <si>
    <t xml:space="preserve"> 40～44</t>
  </si>
  <si>
    <t xml:space="preserve"> 45～49</t>
  </si>
  <si>
    <t xml:space="preserve"> 50～54　</t>
  </si>
  <si>
    <t xml:space="preserve"> 55～59</t>
  </si>
  <si>
    <t xml:space="preserve"> 60～64　</t>
  </si>
  <si>
    <t xml:space="preserve"> 65～69　</t>
  </si>
  <si>
    <t xml:space="preserve"> 70～74　</t>
  </si>
  <si>
    <t xml:space="preserve"> 75～79</t>
  </si>
  <si>
    <t xml:space="preserve"> 80～84</t>
  </si>
  <si>
    <t>通勤・通学者のみの世帯</t>
  </si>
  <si>
    <t>通勤者と通学者のいる世帯</t>
  </si>
  <si>
    <t>高齢者と幼児のみ</t>
  </si>
  <si>
    <t>高齢者と女性のみ</t>
  </si>
  <si>
    <t>幼児のみ</t>
  </si>
  <si>
    <t>女性のみ</t>
  </si>
  <si>
    <t>一般世帯（世帯数）</t>
  </si>
  <si>
    <t>　　通勤・通学者が1人</t>
  </si>
  <si>
    <t>　　通勤・通学者が2人</t>
  </si>
  <si>
    <t>　　通勤・通学者が3人</t>
  </si>
  <si>
    <t>　　通勤・通学者が4人以上</t>
  </si>
  <si>
    <t>一般世帯（世帯人員）</t>
  </si>
  <si>
    <t>その他の世帯</t>
  </si>
  <si>
    <t>通勤・通学者以外の世帯員の構成</t>
  </si>
  <si>
    <t>８　世帯人員別一般世帯数及び一般世帯人員</t>
  </si>
  <si>
    <t>世帯人員</t>
  </si>
  <si>
    <t>９　施設等の世帯の種類，世帯人員別施設等の世帯数及び施設等の世帯人員</t>
  </si>
  <si>
    <t>区　分</t>
  </si>
  <si>
    <t>総 数</t>
  </si>
  <si>
    <t xml:space="preserve">
 5～
　29人</t>
  </si>
  <si>
    <t xml:space="preserve">
 30～
　49人</t>
  </si>
  <si>
    <t xml:space="preserve">
 50人
　以上</t>
  </si>
  <si>
    <t>寮・寄宿
舎の学生
・生徒</t>
  </si>
  <si>
    <t>病院・療養所の入院者</t>
  </si>
  <si>
    <t>社会施設
の入所者</t>
  </si>
  <si>
    <t>自衛隊
営舎内
居住者</t>
  </si>
  <si>
    <t>矯正施設の入所者</t>
  </si>
  <si>
    <t>その他</t>
  </si>
  <si>
    <r>
      <t>世帯人員が</t>
    </r>
    <r>
      <rPr>
        <sz val="6"/>
        <rFont val="ＭＳ 明朝"/>
        <family val="1"/>
      </rPr>
      <t xml:space="preserve">
</t>
    </r>
    <r>
      <rPr>
        <sz val="10.5"/>
        <rFont val="ＭＳ 明朝"/>
        <family val="1"/>
      </rPr>
      <t>1～4人</t>
    </r>
  </si>
  <si>
    <r>
      <t>世帯人員が</t>
    </r>
    <r>
      <rPr>
        <sz val="10.5"/>
        <rFont val="ＭＳ 明朝"/>
        <family val="1"/>
      </rPr>
      <t xml:space="preserve">
1～4人</t>
    </r>
  </si>
  <si>
    <t>区　　　　分</t>
  </si>
  <si>
    <t>　　  その他の市町村</t>
  </si>
  <si>
    <t xml:space="preserve">     岡　山　県</t>
  </si>
  <si>
    <t>一般世帯数</t>
  </si>
  <si>
    <t>一般世帯人員</t>
  </si>
  <si>
    <t xml:space="preserve"> 6歳未満親族のいる一般世帯</t>
  </si>
  <si>
    <t>　世帯数</t>
  </si>
  <si>
    <t>　世帯人員</t>
  </si>
  <si>
    <t xml:space="preserve"> 18歳未満親族のいる一般世帯</t>
  </si>
  <si>
    <t>一般
世帯数</t>
  </si>
  <si>
    <t>一般
世帯人員</t>
  </si>
  <si>
    <t>(再掲)６歳</t>
  </si>
  <si>
    <t>(再掲)３世代世帯</t>
  </si>
  <si>
    <t>世帯数</t>
  </si>
  <si>
    <t>総数</t>
  </si>
  <si>
    <t>Ⅰ 核家族世帯</t>
  </si>
  <si>
    <t xml:space="preserve"> (1) 夫婦のみの世帯</t>
  </si>
  <si>
    <t xml:space="preserve"> (2) 夫婦と子供から成る世帯</t>
  </si>
  <si>
    <t xml:space="preserve"> (3) 男親と子供から成る世帯</t>
  </si>
  <si>
    <t xml:space="preserve"> (4) 女親と子供から成る世帯</t>
  </si>
  <si>
    <t xml:space="preserve"> (5) 夫婦と両親から成る世帯</t>
  </si>
  <si>
    <t xml:space="preserve"> (6) 夫婦とひとり親から成る世帯</t>
  </si>
  <si>
    <t xml:space="preserve"> (7) 夫婦，子供と両親から成る世帯</t>
  </si>
  <si>
    <t xml:space="preserve"> (8) 夫婦，子供とひとり親から成る世帯</t>
  </si>
  <si>
    <t xml:space="preserve"> (9) 夫婦と他の親族（親，子供を含まない)
   から成る世帯</t>
  </si>
  <si>
    <t>(10) 夫婦，子供と他の親族（親を含まない）
    から成る世帯</t>
  </si>
  <si>
    <t>(11) 夫婦，親と他の親族（子供を含まない）
    から成る世帯</t>
  </si>
  <si>
    <t>(12) 夫婦，子供，親と他の親族から成る世帯</t>
  </si>
  <si>
    <t>(13) 兄弟姉妹のみから成る世帯</t>
  </si>
  <si>
    <t>Ｃ 単独世帯</t>
  </si>
  <si>
    <t>（再掲）母子世帯</t>
  </si>
  <si>
    <t>（再掲）父子世帯</t>
  </si>
  <si>
    <t>Ａ 親族のみの世帯</t>
  </si>
  <si>
    <t>Ｂ 非親族を含む世帯</t>
  </si>
  <si>
    <r>
      <t>（再掲）母子世帯(</t>
    </r>
    <r>
      <rPr>
        <sz val="9"/>
        <rFont val="ＭＳ 明朝"/>
        <family val="1"/>
      </rPr>
      <t>他の世帯員がいる世帯を含む)</t>
    </r>
  </si>
  <si>
    <r>
      <t>（再掲）父子世帯(</t>
    </r>
    <r>
      <rPr>
        <sz val="9"/>
        <rFont val="ＭＳ 明朝"/>
        <family val="1"/>
      </rPr>
      <t>他の世帯員がいる世帯を含む)</t>
    </r>
  </si>
  <si>
    <t>区　　　分</t>
  </si>
  <si>
    <t>総　数</t>
  </si>
  <si>
    <t>主世帯</t>
  </si>
  <si>
    <t>住宅に住む一般世帯</t>
  </si>
  <si>
    <t>　　持ち家</t>
  </si>
  <si>
    <t>　　民営の借家</t>
  </si>
  <si>
    <t>　　給与住宅</t>
  </si>
  <si>
    <t>４　昼間人口等の推移</t>
  </si>
  <si>
    <t>　　　　区分
年次</t>
  </si>
  <si>
    <t>区　   分</t>
  </si>
  <si>
    <t>世　　　　　帯　　　　　人　　　　　員</t>
  </si>
  <si>
    <t>１ 人</t>
  </si>
  <si>
    <t>２ 人</t>
  </si>
  <si>
    <t>７人
以上</t>
  </si>
  <si>
    <t>　主世帯</t>
  </si>
  <si>
    <t>　　公営･都市機構･公社の借家</t>
  </si>
  <si>
    <t>　間借り</t>
  </si>
  <si>
    <t>３ 人</t>
  </si>
  <si>
    <t>４ 人</t>
  </si>
  <si>
    <t>５ 人</t>
  </si>
  <si>
    <t>６ 人</t>
  </si>
  <si>
    <t>区　　分</t>
  </si>
  <si>
    <t>総　　数</t>
  </si>
  <si>
    <t>85歳
以上</t>
  </si>
  <si>
    <t>夫が60歳未満</t>
  </si>
  <si>
    <t>65歳以上</t>
  </si>
  <si>
    <t>85歳以上</t>
  </si>
  <si>
    <t>60～64</t>
  </si>
  <si>
    <t>65～69</t>
  </si>
  <si>
    <t>70～74</t>
  </si>
  <si>
    <t>75～79</t>
  </si>
  <si>
    <t>80～84</t>
  </si>
  <si>
    <t>一般世帯
人　　員</t>
  </si>
  <si>
    <t>総　　　数</t>
  </si>
  <si>
    <t>Ⅰ　農林漁業就業者世帯</t>
  </si>
  <si>
    <t xml:space="preserve"> (1) 農林漁業・業主世帯</t>
  </si>
  <si>
    <t xml:space="preserve"> (2) 農林漁業・雇用者世帯</t>
  </si>
  <si>
    <t>Ⅱ　農林漁業・非農林漁業就業者混合世帯</t>
  </si>
  <si>
    <t xml:space="preserve"> (3) 農林漁業・業主混合世帯</t>
  </si>
  <si>
    <t xml:space="preserve"> (4) 農林漁業・雇用者混合世帯</t>
  </si>
  <si>
    <t xml:space="preserve"> (5) 非農林漁業・業主混合世帯</t>
  </si>
  <si>
    <t xml:space="preserve"> (6) 非農林漁業・雇用者混合世帯</t>
  </si>
  <si>
    <t>Ⅲ　非農林漁業就業者世帯</t>
  </si>
  <si>
    <t xml:space="preserve"> (7) 非農林漁業・業主世帯</t>
  </si>
  <si>
    <t xml:space="preserve"> (8) 非農林漁業・雇用者世帯</t>
  </si>
  <si>
    <t xml:space="preserve"> (9) 非農林漁業・業主・雇用者世帯
　　（世帯の主な就業者が業主）</t>
  </si>
  <si>
    <t>平　成　27　年</t>
  </si>
  <si>
    <t>27年</t>
  </si>
  <si>
    <t>　昭和　60年</t>
  </si>
  <si>
    <t>　　27年</t>
  </si>
  <si>
    <t>平成22年
人口</t>
  </si>
  <si>
    <t>対平成22年
人口比
（％）</t>
  </si>
  <si>
    <t>通学の
かたわら
仕事</t>
  </si>
  <si>
    <t>世　　　帯　　　数</t>
  </si>
  <si>
    <t>世　帯　人　員</t>
  </si>
  <si>
    <t>世帯の家族類型「不詳」</t>
  </si>
  <si>
    <t>従業上の地位「不詳」</t>
  </si>
  <si>
    <t>家事</t>
  </si>
  <si>
    <t>通学</t>
  </si>
  <si>
    <t>その他</t>
  </si>
  <si>
    <t xml:space="preserve">　   持ち家 </t>
  </si>
  <si>
    <t xml:space="preserve">　   民営の借家 </t>
  </si>
  <si>
    <t xml:space="preserve">　   給与住宅 </t>
  </si>
  <si>
    <t xml:space="preserve">   公営・都市再生機構・
公社の借家 </t>
  </si>
  <si>
    <t>総　数</t>
  </si>
  <si>
    <t>年齢「不詳」</t>
  </si>
  <si>
    <t>世帯が住んでいる階 1・2階</t>
  </si>
  <si>
    <t>世帯が住んでいる階 3～5階</t>
  </si>
  <si>
    <t>世帯が住んでいる階 6～10階</t>
  </si>
  <si>
    <t>世帯が住んでいる階 11～14階</t>
  </si>
  <si>
    <t>世帯が住んでいる階 15階以上</t>
  </si>
  <si>
    <t>1世帯当たり人員（住宅以外に住む一般世帯を含む ）</t>
  </si>
  <si>
    <t>一般世帯人員（住宅以外に住む一般世帯を含む ）</t>
  </si>
  <si>
    <t>一般世帯数（住宅以外に住む一般世帯を含む ）</t>
  </si>
  <si>
    <t>　Ａ 農業，林業</t>
  </si>
  <si>
    <t>　Ｂ 漁業</t>
  </si>
  <si>
    <t>　Ｃ 鉱業，採石業，砂利採取業</t>
  </si>
  <si>
    <t>　Ｄ 建設業</t>
  </si>
  <si>
    <t>　Ｅ 製造業</t>
  </si>
  <si>
    <t>　Ｆ 電気・ガス・熱供給・水道業</t>
  </si>
  <si>
    <t>　Ｇ 情報通信業</t>
  </si>
  <si>
    <t>　Ｈ 運輸業，郵便業</t>
  </si>
  <si>
    <t>　Ｉ 卸売業，小売業</t>
  </si>
  <si>
    <t>　Ｊ 金融業，保険業</t>
  </si>
  <si>
    <t>　Ｋ 不動産業，物品賃貸業</t>
  </si>
  <si>
    <t>　Ｌ 学術研究，専門・技術サービス業</t>
  </si>
  <si>
    <t>　Ｍ 宿泊業，飲食サービス業</t>
  </si>
  <si>
    <t>　Ｎ 生活関連サービス業，娯楽業</t>
  </si>
  <si>
    <t>　Ｏ 教育，学習支援業</t>
  </si>
  <si>
    <t>　Ｐ 医療，福祉</t>
  </si>
  <si>
    <t>　Ｑ 複合サービス事業</t>
  </si>
  <si>
    <t>　Ｒ サービス業（他に分類されないもの）</t>
  </si>
  <si>
    <t>　Ｓ 公務（他に分類されるものを除く）</t>
  </si>
  <si>
    <t>　Ｔ 分類不能の産業</t>
  </si>
  <si>
    <t>　（再掲）第1次産業</t>
  </si>
  <si>
    <t>　（再掲）第2次産業</t>
  </si>
  <si>
    <t>　（再掲）第3次産業</t>
  </si>
  <si>
    <t xml:space="preserve">     うち農業</t>
  </si>
  <si>
    <t>　　 うち農業</t>
  </si>
  <si>
    <t xml:space="preserve">
区　　分</t>
  </si>
  <si>
    <t xml:space="preserve">
総　　数</t>
  </si>
  <si>
    <t>労働力
状態
「不詳」</t>
  </si>
  <si>
    <t>家事の
ほか
仕事</t>
  </si>
  <si>
    <t xml:space="preserve">総　数
</t>
  </si>
  <si>
    <t>１０　世帯人員別一般世帯数及び一般世帯人員（６歳未満・１８歳未満世帯員のいる一般世帯）</t>
  </si>
  <si>
    <t>昭和 22年</t>
  </si>
  <si>
    <t>昭和 45年</t>
  </si>
  <si>
    <t>平成  7年</t>
  </si>
  <si>
    <t>平　　均
世帯人員
(人)</t>
  </si>
  <si>
    <t>人　口
増加数
(人)</t>
  </si>
  <si>
    <t>人　口
増加率
(％)</t>
  </si>
  <si>
    <t>総数(人)</t>
  </si>
  <si>
    <t>男(人)</t>
  </si>
  <si>
    <t>女(人)</t>
  </si>
  <si>
    <t>　注)性比とは，女を100とした男の比率を示したものである。</t>
  </si>
  <si>
    <t>配偶関係
「不　詳」</t>
  </si>
  <si>
    <t>一戸建</t>
  </si>
  <si>
    <t>妻が
60歳
未満</t>
  </si>
  <si>
    <t>妻が６０歳以上</t>
  </si>
  <si>
    <t>(再掲)65歳以上</t>
  </si>
  <si>
    <t>　　　　就業者・通学者</t>
  </si>
  <si>
    <t>　　　　　  従業・通学</t>
  </si>
  <si>
    <t xml:space="preserve">            従業・通学</t>
  </si>
  <si>
    <t xml:space="preserve"> 東　灘　区</t>
  </si>
  <si>
    <t xml:space="preserve"> 灘　　　区</t>
  </si>
  <si>
    <t xml:space="preserve"> 兵　庫　区</t>
  </si>
  <si>
    <t xml:space="preserve"> 長　田　区</t>
  </si>
  <si>
    <t xml:space="preserve"> 須　磨　区</t>
  </si>
  <si>
    <t xml:space="preserve"> 垂　水　区</t>
  </si>
  <si>
    <t xml:space="preserve"> 北　　　区</t>
  </si>
  <si>
    <t xml:space="preserve"> 中　央　区</t>
  </si>
  <si>
    <t xml:space="preserve"> 西　　　区</t>
  </si>
  <si>
    <t xml:space="preserve">     姫　路　市</t>
  </si>
  <si>
    <t xml:space="preserve">     尼　崎　市</t>
  </si>
  <si>
    <t xml:space="preserve">     明　石　市</t>
  </si>
  <si>
    <t xml:space="preserve">     西　宮　市</t>
  </si>
  <si>
    <t xml:space="preserve">     伊　丹　市</t>
  </si>
  <si>
    <t xml:space="preserve">     加 古 川 市</t>
  </si>
  <si>
    <t xml:space="preserve">     宝　塚　市</t>
  </si>
  <si>
    <t xml:space="preserve">     三　木　市</t>
  </si>
  <si>
    <t xml:space="preserve">     高　砂　市</t>
  </si>
  <si>
    <t xml:space="preserve">     川　西　市</t>
  </si>
  <si>
    <t xml:space="preserve">     三　田　市</t>
  </si>
  <si>
    <t xml:space="preserve">     加　西　市</t>
  </si>
  <si>
    <t xml:space="preserve">     篠　山　市</t>
  </si>
  <si>
    <t xml:space="preserve">     淡　路　市</t>
  </si>
  <si>
    <t xml:space="preserve">     加　東　市</t>
  </si>
  <si>
    <t xml:space="preserve">     埼　玉　県</t>
  </si>
  <si>
    <t xml:space="preserve">     千　葉　県</t>
  </si>
  <si>
    <t xml:space="preserve">     東　京　都</t>
  </si>
  <si>
    <t xml:space="preserve">       特別区部</t>
  </si>
  <si>
    <t xml:space="preserve">       高　石　市</t>
  </si>
  <si>
    <t>　   神 奈 川 県</t>
  </si>
  <si>
    <t>　   愛　知　県</t>
  </si>
  <si>
    <t>　　　 大 阪 狭 山 市</t>
  </si>
  <si>
    <t>　   滋　賀　県</t>
  </si>
  <si>
    <t>　   奈　良　県</t>
  </si>
  <si>
    <t xml:space="preserve">       生　駒　市</t>
  </si>
  <si>
    <t xml:space="preserve">       河　合　町</t>
  </si>
  <si>
    <t>　   京　都　府</t>
  </si>
  <si>
    <t>　　 和 歌 山 県</t>
  </si>
  <si>
    <t>　   岡　山　県</t>
  </si>
  <si>
    <t>　   大　阪　府</t>
  </si>
  <si>
    <t>　   広　島　県</t>
  </si>
  <si>
    <t xml:space="preserve">     徳　島　県</t>
  </si>
  <si>
    <t xml:space="preserve">     香  川  県</t>
  </si>
  <si>
    <t>　　 福　岡　県</t>
  </si>
  <si>
    <t xml:space="preserve">      四 條 畷 市</t>
  </si>
  <si>
    <t xml:space="preserve">      大 阪 狭 山 市</t>
  </si>
  <si>
    <t>　　  その他の市町村</t>
  </si>
  <si>
    <t>総　数
（従業・通学時の世帯の
状況）</t>
  </si>
  <si>
    <t>通勤者
のみ</t>
  </si>
  <si>
    <t>通学者
のみ</t>
  </si>
  <si>
    <t>うち12歳未満通学者あり</t>
  </si>
  <si>
    <t>高齢者と
幼児と
女性のみ</t>
  </si>
  <si>
    <t>幼児と
女性のみ</t>
  </si>
  <si>
    <t>高齢者
のみ</t>
  </si>
  <si>
    <t>うち
高齢者1人</t>
  </si>
  <si>
    <t>　　通勤・通学者が0人</t>
  </si>
  <si>
    <t>　 自宅就業者</t>
  </si>
  <si>
    <t>　 通勤者</t>
  </si>
  <si>
    <t>　 通学者</t>
  </si>
  <si>
    <t>　 その他</t>
  </si>
  <si>
    <t xml:space="preserve"> 　うち住宅に住む一般世帯
　 （世帯数）</t>
  </si>
  <si>
    <t>　　 通勤・通学者が0人</t>
  </si>
  <si>
    <t>　　 通勤・通学者が1人</t>
  </si>
  <si>
    <t>　 　通勤・通学者が2人</t>
  </si>
  <si>
    <t>　　 通勤・通学者が3人</t>
  </si>
  <si>
    <t>　　 通勤・通学者が4人以上</t>
  </si>
  <si>
    <t>　 うち住宅に住む一般世帯
   （世帯人員）</t>
  </si>
  <si>
    <t xml:space="preserve"> 　 自宅就業者</t>
  </si>
  <si>
    <t>　  通勤者</t>
  </si>
  <si>
    <t>　  通学者</t>
  </si>
  <si>
    <t>　  その他</t>
  </si>
  <si>
    <t>-</t>
  </si>
  <si>
    <t>-</t>
  </si>
  <si>
    <t>-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</si>
  <si>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</si>
  <si>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</si>
  <si>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</si>
  <si>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</si>
  <si>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</si>
  <si>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</si>
  <si>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</si>
  <si>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</si>
  <si>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</si>
  <si>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</si>
  <si>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</si>
  <si>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</si>
  <si>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</si>
  <si>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</si>
  <si>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</si>
  <si>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</si>
  <si>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</si>
  <si>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</si>
  <si>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</si>
  <si>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</si>
  <si>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</si>
  <si>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</si>
  <si>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</si>
  <si>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</si>
  <si>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</si>
  <si>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</si>
  <si>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</si>
  <si>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</si>
  <si>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</si>
  <si>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</si>
  <si>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</si>
  <si>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</si>
  <si>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</si>
  <si>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</si>
  <si>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</si>
  <si>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</si>
  <si>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</si>
  <si>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</si>
  <si>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</si>
  <si>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</si>
  <si>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</si>
  <si>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</si>
  <si>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</si>
  <si>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</si>
  <si>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</si>
  <si>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</si>
  <si>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</si>
  <si>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</si>
  <si>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</si>
  <si>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</si>
  <si>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</si>
  <si>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</si>
  <si>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</si>
  <si>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</si>
  <si>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</si>
  <si>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</si>
  <si>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-</t>
  </si>
  <si>
    <t xml:space="preserve">      長 岡 京 市</t>
  </si>
  <si>
    <t xml:space="preserve">     その他の都道府県</t>
  </si>
  <si>
    <t>　　　大　津　市</t>
  </si>
  <si>
    <t>1) 労働力状態「完全失業者」，「家事」及び「その他」　2) 労働力状態「不詳」を含む。　3) 従業・通学市区町村「不詳・外国」及び従業地・通学地「不詳」で，当地に常住している者を含む。</t>
  </si>
  <si>
    <t>従業も通学も
していない1)</t>
  </si>
  <si>
    <t>注）一般世帯数には世帯の家族類型「不詳」を含む。</t>
  </si>
  <si>
    <t>労働力
状態
「不詳」</t>
  </si>
  <si>
    <t>5年前の常住市区町村「不詳」</t>
  </si>
  <si>
    <t>移動状況「不詳」</t>
  </si>
  <si>
    <t>常住者</t>
  </si>
  <si>
    <t>１２　住宅の建て方，住居の種類・住宅の所有の関係別一般世帯数，一般世帯人員及び
      1世帯当たり人員</t>
  </si>
  <si>
    <t>１３　世帯人員，住宅の所有の関係別住宅に住む６５歳以上世帯員のいる一般世帯数</t>
  </si>
  <si>
    <t>１４　世帯人員別６５歳以上世帯員のいる一般世帯数，一般世帯人員及び６５歳以上世帯人員</t>
  </si>
  <si>
    <t>１５　夫の年齢（５歳階級），妻の年齢（５歳階級）別夫婦のみの世帯数</t>
  </si>
  <si>
    <t>１６　世帯の経済構成別一般世帯数，一般世帯人員，就業者数及び１世帯当たり人員</t>
  </si>
  <si>
    <t>１７　産業（大分類），従業上の地位，男女別１５歳以上就業者数</t>
  </si>
  <si>
    <t>１８　職業（大分類），年齢（５歳階級），男女別１５歳以上就業者数</t>
  </si>
  <si>
    <t>１９　常住地又は従業地・通学地による年齢（５歳階級），男女別人口及び</t>
  </si>
  <si>
    <t>２０　常住地による従業・通学市区町村別１５歳以上就業者数及び１５歳以上通学者数</t>
  </si>
  <si>
    <t>２１　従業地・通学地による常住市区町村別１５歳以上就業者数及び１５歳以上通学者数</t>
  </si>
  <si>
    <t>２２　住居の種類（2区分），従業・通学時の世帯の状況（14区分），通勤・通学者数
　　　（５区分）別一般世帯数及び就業・通学（4区分）別一般世帯人員</t>
  </si>
  <si>
    <t>２３－１　人口，世帯数，世帯人員，性比，人口密度</t>
  </si>
  <si>
    <t>２３－２　年齢（５歳階級），男女別人口</t>
  </si>
  <si>
    <t>２３－３　年齢（３区分）別人口，人口構成比及び年齢構造指数</t>
  </si>
  <si>
    <t>２３－４　世帯の種類，世帯人員別一般世帯数，一般世帯人員，１世帯当たり人員及び施設等の
　　　　　世帯数</t>
  </si>
  <si>
    <t>２３－５　世帯の家族類型別一般世帯数</t>
  </si>
  <si>
    <t>２３－６　住居の種類，住宅の所有の関係別一般世帯数，一般世帯人員，１世帯当たり人員</t>
  </si>
  <si>
    <t>２３－７　労働力状態，男女別１５歳以上人口</t>
  </si>
  <si>
    <t>２３－８　従業上の地位，男女別１５歳以上就業者数</t>
  </si>
  <si>
    <t>２３－１０　居住期間（６区分），男女別人口</t>
  </si>
  <si>
    <t>２３－１１　５年前の常住地（６区分），男女別人口（転入）</t>
  </si>
  <si>
    <t>　　　１５歳以上就業者数及び通学者数</t>
  </si>
  <si>
    <t>総数2)3)
(昼間人口)</t>
  </si>
  <si>
    <t>うち市外で従業</t>
  </si>
  <si>
    <t>常住地による就業者数</t>
  </si>
  <si>
    <t>従業地による就業者数</t>
  </si>
  <si>
    <t>総　数 3)</t>
  </si>
  <si>
    <t>従業地・
通学地
不詳2)</t>
  </si>
  <si>
    <t>　　 その他の市町</t>
  </si>
  <si>
    <t xml:space="preserve">     洲　本　市</t>
  </si>
  <si>
    <t xml:space="preserve">     西　脇　市</t>
  </si>
  <si>
    <t xml:space="preserve">     小　野　市</t>
  </si>
  <si>
    <t xml:space="preserve">     丹　波　市</t>
  </si>
  <si>
    <t>　　　 貝　塚　市</t>
  </si>
  <si>
    <t>　　　 交　野　市</t>
  </si>
  <si>
    <t>　　　 羽 曳 野 市</t>
  </si>
  <si>
    <t>　　　 藤 井 寺 市</t>
  </si>
  <si>
    <t>　　　 大　津　市</t>
  </si>
  <si>
    <t>　　 　草　津　市</t>
  </si>
  <si>
    <t xml:space="preserve">　　　　　　 </t>
  </si>
  <si>
    <t xml:space="preserve"> 当地で従業・通学する者</t>
  </si>
  <si>
    <t>　 芦屋市に</t>
  </si>
  <si>
    <t>　 他市区町に</t>
  </si>
  <si>
    <t>　　 宝　塚　市</t>
  </si>
  <si>
    <t>　　 伊　丹　市</t>
  </si>
  <si>
    <t>　　 滋　賀　県</t>
  </si>
  <si>
    <t xml:space="preserve">　　 東　京　都 </t>
  </si>
  <si>
    <t xml:space="preserve">      京　都　市</t>
  </si>
  <si>
    <t xml:space="preserve">      宇　治　市</t>
  </si>
  <si>
    <t>　　 相　生　市</t>
  </si>
  <si>
    <t>　　　　西　　　区</t>
  </si>
  <si>
    <t>　　　　此  花  区</t>
  </si>
  <si>
    <t>　　　寝 屋 川 市</t>
  </si>
  <si>
    <t>　　　松　原　市</t>
  </si>
  <si>
    <t>　　 その他の都道府県</t>
  </si>
  <si>
    <t>民営の
借家</t>
  </si>
  <si>
    <t>公営・都市再生機構・公社の借家</t>
  </si>
  <si>
    <t>15歳以上
就業者数
(不詳含む)</t>
  </si>
  <si>
    <t>自営業者(家庭内職者含む)</t>
  </si>
  <si>
    <t>総　数
(不詳
含む)</t>
  </si>
  <si>
    <t>雇用者
(役員
含む)</t>
  </si>
  <si>
    <t>２３－９　産業(大分類)別１５歳以上就業者数</t>
  </si>
  <si>
    <t>Ｒサービス業(他に分類されないもの)</t>
  </si>
  <si>
    <t>Ｓ公務(他に分類されるものを除く)</t>
  </si>
  <si>
    <t>Ｌ学術研究，専門・技術サービス業</t>
  </si>
  <si>
    <t>Ｇ情報通信業</t>
  </si>
  <si>
    <t>県内他市区町から</t>
  </si>
  <si>
    <t>国勢調査資料（平成２７年）</t>
  </si>
  <si>
    <t>１　人口の推移（大正９年～平成２７年）･････････････････････････････････････････････････････</t>
  </si>
  <si>
    <t>４　昼間人口等の推移（昭和５５年～平成２７年）･････････････････････････････････････････････</t>
  </si>
  <si>
    <t>２　人口構造の推移（平成７年～平成２７年）･････････････････････････････････････････････････</t>
  </si>
  <si>
    <t>３　人口集中地区人口等の推移（昭和６０年～平成２７年）･････････････････････････････････････</t>
  </si>
  <si>
    <t>１３　世帯人員，住宅の所有の関係別住宅に住む６５歳以上世帯員のいる一般世帯数　･････････････</t>
  </si>
  <si>
    <t>１４　世帯人員別６５歳以上世帯員のいる一般世帯数，一般世帯人員及び６５歳以上世帯人員　･････
　　</t>
  </si>
  <si>
    <t>１５　夫の年齢（５歳階級），妻の年齢（５歳階級）別夫婦のみの世帯数　･･･････････････････････</t>
  </si>
  <si>
    <t xml:space="preserve">１６　世帯の経済構成別一般世帯数，一般世帯人員，就業者数及び１世帯当たり人員　･････････････
</t>
  </si>
  <si>
    <t>１７　産業（大分類），従業上の地位，男女別１５歳以上就業者数　･････････････････････････････</t>
  </si>
  <si>
    <t>１８　職業（大分類），年齢（５歳階級），男女別１５歳以上就業者数　･････････････････････････</t>
  </si>
  <si>
    <t>１９　常住地又は従業地・通学地による年齢（５歳階級），男女別人口及び１５歳以上就業者数　･･･
　</t>
  </si>
  <si>
    <t>２３　町別結果</t>
  </si>
  <si>
    <t>　２３－１　人口，世帯数，世帯人員，性比，人口密度　･･･････････････････････････････････････</t>
  </si>
  <si>
    <t>　２３－２　年齢（５歳階級），男女別人口　･････････････････････････････････････････････････</t>
  </si>
  <si>
    <t>　２３－３　年齢（３区分）別人口，人口構成比及び年齢構造指数　･････････････････････････････</t>
  </si>
  <si>
    <t>　２３－５　世帯の家族類型別一般世帯数　･･･････････････････････････････････････････････････</t>
  </si>
  <si>
    <t>　２３－６　住居の種類，住宅の所有の関係別一般世帯数，一般世帯人員，１世帯当たり人員　･････
　　　　</t>
  </si>
  <si>
    <t>　２３－７　労働力状態，男女別１５歳以上人口　･････････････････････････････････････････････</t>
  </si>
  <si>
    <t>　２３－８　従業上の地位，男女別１５歳以上就業者数　･･･････････････････････････････････････</t>
  </si>
  <si>
    <t>　２３－９　産業（大分類）別１５歳以上就業者数　･･･････････････････････････････････････････</t>
  </si>
  <si>
    <t>　２３－１０　居住期間（６区分），男女別人口　･････････････････････････････････････････････</t>
  </si>
  <si>
    <t>　２３－１１　５年前の常住地（６区分），男女別人口（転入）　･･･････････････････････････････</t>
  </si>
  <si>
    <t>５　年齢，男女別人口（平成２年～平成２７年）･･･････････････････････････････････････････････</t>
  </si>
  <si>
    <t>１２　住宅の建て方，住居の種類・住宅の所有の関係別一般世帯数，一般世帯人員
　　　及び１世帯当たり人員（世帯が住んでいる階－特掲）･････････････････････････････････････</t>
  </si>
  <si>
    <t>２０　常住地による従業・通学市区町村別１５歳以上就業者数及び１５歳以上通学者数　･･･････････</t>
  </si>
  <si>
    <t>２１　従業地・通学地による常住市区町村別１５歳以上就業者数及び１５歳以上通学者数･･･････････</t>
  </si>
  <si>
    <t>２２　住居の種類（2区分），従業・通学時の世帯の状況（14区分），通勤・通学者数（５区分）
　　　別一般世帯数及び就業・通学（4区分）別一般世帯人員････････････････････････････････････</t>
  </si>
  <si>
    <t>　２３－４　世帯の種類，世帯人員別一般世帯数，一般世帯人員，１世帯当たり人員
　　　　　　及び施設等の世帯数　･･･････････････････････････････････････････････････････････</t>
  </si>
  <si>
    <t>15歳以上
人口</t>
  </si>
  <si>
    <t>総数</t>
  </si>
  <si>
    <t>他都道府県から</t>
  </si>
  <si>
    <t>２３－１２　町別，男女別人口，世帯数</t>
  </si>
  <si>
    <t>平成7年</t>
  </si>
  <si>
    <t>平成12年</t>
  </si>
  <si>
    <t>平成17年</t>
  </si>
  <si>
    <t>平成22年</t>
  </si>
  <si>
    <t>平成27年</t>
  </si>
  <si>
    <t>世帯数</t>
  </si>
  <si>
    <t>（港湾区域）</t>
  </si>
  <si>
    <t>４５</t>
  </si>
  <si>
    <t>　２３－１２　町別，男女別人口，世帯数　･･･････････････････････････････････････････････････</t>
  </si>
  <si>
    <t>　他市区町で</t>
  </si>
  <si>
    <t>　芦屋市で</t>
  </si>
  <si>
    <t>　　 その他の市町</t>
  </si>
  <si>
    <t>☆下記の項目をクリックすると該当ページへジャンプします☆</t>
  </si>
  <si>
    <t>目次へ</t>
  </si>
  <si>
    <t>☆各ページ左上の 目次へ をクリックすると目次へ戻ります☆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</si>
</sst>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_);[Red]\(0.0\)"/>
    <numFmt numFmtId="180" formatCode="#,##0.0_ ;[Red]\-#,##0.0\ "/>
    <numFmt numFmtId="181" formatCode="#,###,###,##0;&quot; -&quot;###,###,##0"/>
    <numFmt numFmtId="182" formatCode="\ ###,###,##0;&quot;-&quot;###,###,##0"/>
    <numFmt numFmtId="183" formatCode="###,###,##0;&quot;-&quot;##,###,##0"/>
    <numFmt numFmtId="184" formatCode="##,###,###,##0;&quot;-&quot;#,###,###,##0"/>
    <numFmt numFmtId="185" formatCode="\ ###,###,###,##0;&quot;-&quot;###,###,###,##0"/>
    <numFmt numFmtId="186" formatCode="###,##0.00;&quot;-&quot;##,##0.00"/>
    <numFmt numFmtId="187" formatCode="##,###,###,###,##0;&quot;-&quot;#,###,###,###,##0"/>
    <numFmt numFmtId="188" formatCode="###,###,###,###,##0;&quot;-&quot;##,###,###,###,##0"/>
    <numFmt numFmtId="189" formatCode="##,###,##0;&quot;-&quot;#,###,##0"/>
    <numFmt numFmtId="190" formatCode="###,###,###,##0;&quot;-&quot;##,###,###,##0"/>
    <numFmt numFmtId="191" formatCode="##0.0;&quot;-&quot;#0.0"/>
    <numFmt numFmtId="192" formatCode="#0.0;&quot;-&quot;0.0"/>
    <numFmt numFmtId="193" formatCode="#,###,###,##0.00;&quot; -&quot;###,###,##0.00"/>
    <numFmt numFmtId="194" formatCode="##,###,###,##0.0;&quot;-&quot;#,###,###,##0.0"/>
    <numFmt numFmtId="195" formatCode="#,###,###,##0.0;&quot; -&quot;###,###,##0.0"/>
    <numFmt numFmtId="196" formatCode="\ ###,###,###,###,##0;&quot;-&quot;###,###,###,###,##0"/>
    <numFmt numFmtId="197" formatCode="#,###,##0;&quot; -&quot;###,##0"/>
    <numFmt numFmtId="198" formatCode="0.00_ "/>
    <numFmt numFmtId="199" formatCode="0_ "/>
    <numFmt numFmtId="200" formatCode="0.0_ "/>
    <numFmt numFmtId="201" formatCode="0.0"/>
    <numFmt numFmtId="202" formatCode="0_);[Red]\(0\)"/>
    <numFmt numFmtId="203" formatCode="0.00000"/>
    <numFmt numFmtId="204" formatCode="0.0000"/>
    <numFmt numFmtId="205" formatCode="0.000"/>
    <numFmt numFmtId="206" formatCode="0.00_);[Red]\(0.00\)"/>
    <numFmt numFmtId="207" formatCode="###,##0;&quot;-&quot;"/>
    <numFmt numFmtId="208" formatCode="0.00000000"/>
    <numFmt numFmtId="209" formatCode="0.0000000"/>
    <numFmt numFmtId="210" formatCode="0.000000"/>
    <numFmt numFmtId="211" formatCode="#,##0.0"/>
    <numFmt numFmtId="212" formatCode="#0;&quot;-&quot;0"/>
    <numFmt numFmtId="213" formatCode="General\ "/>
    <numFmt numFmtId="214" formatCode="#,##0;[Red]\-#,##0\ "/>
    <numFmt numFmtId="215" formatCode="#,##0\ "/>
    <numFmt numFmtId="216" formatCode="General\ \ "/>
    <numFmt numFmtId="217" formatCode="General\ \)"/>
    <numFmt numFmtId="218" formatCode="#,##0_ "/>
    <numFmt numFmtId="219" formatCode="#,##0.00_);[Red]\(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#,##0.0_);[Red]\(#,##0.0\)"/>
    <numFmt numFmtId="224" formatCode="[$€-2]\ #,##0.00_);[Red]\([$€-2]\ #,##0.00\)"/>
    <numFmt numFmtId="225" formatCode="##0.00;&quot;-&quot;#0.00"/>
    <numFmt numFmtId="226" formatCode="#,###"/>
    <numFmt numFmtId="227" formatCode="_ * #,##0.0_ ;_ * \-#,##0.0_ ;_ * &quot;-&quot;?_ ;_ @_ "/>
    <numFmt numFmtId="228" formatCode="[&lt;=999]000;[&lt;=99999]000\-00;000\-0000"/>
    <numFmt numFmtId="229" formatCode="#,##0_);[Red]\(#,##0\)"/>
    <numFmt numFmtId="230" formatCode="#,##0_ ;[Red]\-#,##0\ "/>
    <numFmt numFmtId="231" formatCode="#,##0.00_ ;[Red]\-#,##0.00\ "/>
    <numFmt numFmtId="232" formatCode="_ &quot;¥&quot;* #,##0.0_ ;_ &quot;¥&quot;* \-#,##0.0_ ;_ &quot;¥&quot;* &quot;-&quot;?_ ;_ @_ "/>
    <numFmt numFmtId="233" formatCode="#,##0;[Red]#,##0"/>
    <numFmt numFmtId="234" formatCode="#,##0.00_ "/>
    <numFmt numFmtId="235" formatCode="&quot;¥&quot;#,##0_);[Red]\(&quot;¥&quot;#,##0\)"/>
    <numFmt numFmtId="236" formatCode="0_ ;[Red]\-0\ "/>
  </numFmts>
  <fonts count="7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.5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8.5"/>
      <name val="ＭＳ 明朝"/>
      <family val="1"/>
    </font>
    <font>
      <sz val="8.5"/>
      <color indexed="8"/>
      <name val="ＭＳ 明朝"/>
      <family val="1"/>
    </font>
    <font>
      <sz val="9"/>
      <name val="ＭＳ ゴシック"/>
      <family val="3"/>
    </font>
    <font>
      <b/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0.5"/>
      <color indexed="16"/>
      <name val="ＭＳ 明朝"/>
      <family val="1"/>
    </font>
    <font>
      <b/>
      <sz val="11"/>
      <color indexed="16"/>
      <name val="ＭＳ Ｐゴシック"/>
      <family val="3"/>
    </font>
    <font>
      <b/>
      <sz val="10.5"/>
      <name val="ＭＳ 明朝"/>
      <family val="1"/>
    </font>
    <font>
      <b/>
      <sz val="11"/>
      <name val="ＭＳ ゴシック"/>
      <family val="3"/>
    </font>
    <font>
      <sz val="10.5"/>
      <name val="ＭＳ Ｐゴシック"/>
      <family val="3"/>
    </font>
    <font>
      <sz val="12"/>
      <name val="ＭＳ 明朝"/>
      <family val="1"/>
    </font>
    <font>
      <sz val="9"/>
      <color indexed="10"/>
      <name val="ＭＳ 明朝"/>
      <family val="1"/>
    </font>
    <font>
      <sz val="11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ＭＳ 明朝"/>
      <family val="1"/>
    </font>
    <font>
      <sz val="11"/>
      <color indexed="1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9"/>
      <name val="ＭＳ 明朝"/>
      <family val="1"/>
    </font>
    <font>
      <sz val="11"/>
      <color theme="2" tint="-0.7499799728393555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/>
      <bottom style="hair"/>
    </border>
    <border>
      <left style="dotted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 style="dotted">
        <color indexed="2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 style="dotted">
        <color indexed="23"/>
      </right>
      <top style="hair"/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 style="hair"/>
      <top style="thin">
        <color indexed="23"/>
      </top>
      <bottom>
        <color indexed="63"/>
      </bottom>
    </border>
    <border>
      <left style="hair"/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dotted">
        <color indexed="23"/>
      </left>
      <right style="hair"/>
      <top>
        <color indexed="63"/>
      </top>
      <bottom>
        <color indexed="63"/>
      </bottom>
    </border>
    <border>
      <left style="hair"/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>
        <color indexed="23"/>
      </left>
      <right style="hair"/>
      <top style="hair"/>
      <bottom>
        <color indexed="63"/>
      </bottom>
    </border>
    <border>
      <left style="hair"/>
      <right style="dotted">
        <color indexed="23"/>
      </right>
      <top style="hair"/>
      <bottom>
        <color indexed="63"/>
      </bottom>
    </border>
    <border>
      <left style="dotted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 style="dotted">
        <color indexed="23"/>
      </right>
      <top>
        <color indexed="63"/>
      </top>
      <bottom style="thin"/>
    </border>
    <border>
      <left style="dotted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 style="dotted">
        <color indexed="2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hair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 style="hair"/>
    </border>
    <border>
      <left>
        <color indexed="63"/>
      </left>
      <right style="dotted">
        <color indexed="2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>
        <color indexed="63"/>
      </left>
      <right style="dotted">
        <color indexed="23"/>
      </right>
      <top style="thin">
        <color indexed="23"/>
      </top>
      <bottom style="hair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hair"/>
      <top style="thin">
        <color indexed="2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ashed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hair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/>
    </border>
    <border>
      <left style="hair"/>
      <right style="dotted">
        <color indexed="23"/>
      </right>
      <top>
        <color indexed="63"/>
      </top>
      <bottom style="hair"/>
    </border>
    <border>
      <left style="dotted">
        <color indexed="23"/>
      </left>
      <right style="hair">
        <color indexed="23"/>
      </right>
      <top>
        <color indexed="63"/>
      </top>
      <bottom style="hair"/>
    </border>
    <border>
      <left style="dotted">
        <color indexed="23"/>
      </left>
      <right style="dotted">
        <color indexed="23"/>
      </right>
      <top>
        <color indexed="63"/>
      </top>
      <bottom style="thin">
        <color theme="0" tint="-0.4999699890613556"/>
      </bottom>
    </border>
    <border>
      <left style="dotted">
        <color indexed="23"/>
      </left>
      <right style="dotted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dotted">
        <color indexed="23"/>
      </right>
      <top style="hair">
        <color theme="0" tint="-0.4999699890613556"/>
      </top>
      <bottom>
        <color indexed="63"/>
      </bottom>
    </border>
    <border>
      <left style="dotted">
        <color indexed="23"/>
      </left>
      <right style="dotted">
        <color indexed="23"/>
      </right>
      <top style="hair">
        <color theme="0" tint="-0.4999699890613556"/>
      </top>
      <bottom>
        <color indexed="63"/>
      </bottom>
    </border>
    <border>
      <left style="dotted">
        <color indexed="23"/>
      </left>
      <right>
        <color indexed="63"/>
      </right>
      <top style="hair">
        <color theme="0" tint="-0.4999699890613556"/>
      </top>
      <bottom>
        <color indexed="63"/>
      </bottom>
    </border>
    <border>
      <left style="hair">
        <color theme="0" tint="-0.4999699890613556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dotted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4999699890613556"/>
      </left>
      <right style="dotted">
        <color theme="0" tint="-0.4999699890613556"/>
      </right>
      <top>
        <color indexed="63"/>
      </top>
      <bottom style="hair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 style="hair">
        <color theme="0" tint="-0.4999699890613556"/>
      </bottom>
    </border>
    <border>
      <left style="dotted">
        <color theme="0" tint="-0.4999699890613556"/>
      </left>
      <right>
        <color indexed="63"/>
      </right>
      <top>
        <color indexed="63"/>
      </top>
      <bottom style="hair"/>
    </border>
    <border>
      <left style="dotted">
        <color theme="0" tint="-0.4999699890613556"/>
      </left>
      <right>
        <color indexed="63"/>
      </right>
      <top>
        <color indexed="63"/>
      </top>
      <bottom style="thin"/>
    </border>
    <border>
      <left style="thin">
        <color theme="0" tint="-0.4999699890613556"/>
      </left>
      <right style="thin">
        <color indexed="23"/>
      </right>
      <top style="thin"/>
      <bottom style="thin">
        <color indexed="23"/>
      </bottom>
    </border>
    <border>
      <left style="thin">
        <color theme="0" tint="-0.4999699890613556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dotted">
        <color indexed="2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dotted"/>
      <right>
        <color indexed="63"/>
      </right>
      <top style="thin">
        <color theme="0" tint="-0.4999699890613556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dashed">
        <color indexed="2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/>
    </border>
    <border>
      <left>
        <color indexed="63"/>
      </left>
      <right style="dashed">
        <color indexed="23"/>
      </right>
      <top>
        <color indexed="63"/>
      </top>
      <bottom style="thin"/>
    </border>
    <border>
      <left style="thin">
        <color theme="0" tint="-0.4999699890613556"/>
      </left>
      <right style="dotted">
        <color indexed="23"/>
      </right>
      <top style="thin">
        <color theme="0" tint="-0.4999699890613556"/>
      </top>
      <bottom>
        <color indexed="63"/>
      </bottom>
    </border>
    <border>
      <left style="dotted">
        <color indexed="2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dotted">
        <color indexed="2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dotted">
        <color indexed="23"/>
      </right>
      <top>
        <color indexed="63"/>
      </top>
      <bottom>
        <color indexed="63"/>
      </bottom>
    </border>
    <border>
      <left style="thin">
        <color theme="0" tint="-0.4999699890613556"/>
      </left>
      <right style="dotted">
        <color indexed="23"/>
      </right>
      <top>
        <color indexed="63"/>
      </top>
      <bottom style="thin"/>
    </border>
    <border>
      <left>
        <color indexed="63"/>
      </left>
      <right style="dotted">
        <color indexed="23"/>
      </right>
      <top>
        <color indexed="63"/>
      </top>
      <bottom style="thin">
        <color theme="0" tint="-0.4999699890613556"/>
      </bottom>
    </border>
    <border>
      <left style="dotted">
        <color indexed="2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dott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dotted">
        <color indexed="23"/>
      </left>
      <right style="hair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dotted">
        <color indexed="23"/>
      </left>
      <right style="dotted">
        <color indexed="23"/>
      </right>
      <top>
        <color indexed="63"/>
      </top>
      <bottom style="hair">
        <color theme="0" tint="-0.4999699890613556"/>
      </bottom>
    </border>
    <border>
      <left style="dotted">
        <color indexed="23"/>
      </left>
      <right>
        <color indexed="63"/>
      </right>
      <top>
        <color indexed="63"/>
      </top>
      <bottom style="hair">
        <color theme="0" tint="-0.4999699890613556"/>
      </bottom>
    </border>
    <border>
      <left style="dotted">
        <color theme="0" tint="-0.4999699890613556"/>
      </left>
      <right style="dotted">
        <color indexed="23"/>
      </right>
      <top>
        <color indexed="63"/>
      </top>
      <bottom style="hair">
        <color theme="0" tint="-0.4999699890613556"/>
      </bottom>
    </border>
    <border>
      <left style="thin">
        <color theme="0" tint="-0.4999699890613556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indexed="23"/>
      </right>
      <top style="hair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dotted">
        <color indexed="23"/>
      </left>
      <right style="hair">
        <color indexed="23"/>
      </right>
      <top>
        <color indexed="63"/>
      </top>
      <bottom style="thin"/>
    </border>
    <border>
      <left style="hair"/>
      <right style="dotted">
        <color indexed="23"/>
      </right>
      <top>
        <color indexed="63"/>
      </top>
      <bottom style="thin"/>
    </border>
    <border>
      <left style="dotted">
        <color theme="0" tint="-0.4999699890613556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dotted">
        <color theme="0" tint="-0.4999699890613556"/>
      </right>
      <top>
        <color indexed="63"/>
      </top>
      <bottom style="thin"/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 style="thin"/>
    </border>
    <border diagonalDown="1">
      <left>
        <color indexed="6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/>
      <bottom>
        <color indexed="63"/>
      </bottom>
      <diagonal style="hair"/>
    </border>
    <border diagonalDown="1">
      <left>
        <color indexed="63"/>
      </left>
      <right style="thin">
        <color indexed="23"/>
      </right>
      <top>
        <color indexed="63"/>
      </top>
      <bottom style="thin"/>
      <diagonal style="hair"/>
    </border>
    <border>
      <left style="thin">
        <color theme="0" tint="-0.4999699890613556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 tint="-0.4999699890613556"/>
      </bottom>
    </border>
    <border diagonalDown="1">
      <left style="thin">
        <color indexed="2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134">
    <xf numFmtId="0" fontId="0" fillId="0" borderId="0" xfId="0" applyAlignment="1">
      <alignment/>
    </xf>
    <xf numFmtId="38" fontId="4" fillId="0" borderId="0" xfId="49" applyFont="1" applyAlignment="1">
      <alignment/>
    </xf>
    <xf numFmtId="40" fontId="4" fillId="0" borderId="0" xfId="49" applyNumberFormat="1" applyFont="1" applyAlignment="1">
      <alignment/>
    </xf>
    <xf numFmtId="177" fontId="4" fillId="0" borderId="0" xfId="49" applyNumberFormat="1" applyFont="1" applyAlignment="1">
      <alignment horizontal="right"/>
    </xf>
    <xf numFmtId="178" fontId="4" fillId="0" borderId="0" xfId="49" applyNumberFormat="1" applyFont="1" applyAlignment="1">
      <alignment horizontal="right"/>
    </xf>
    <xf numFmtId="176" fontId="4" fillId="0" borderId="0" xfId="49" applyNumberFormat="1" applyFont="1" applyAlignment="1">
      <alignment/>
    </xf>
    <xf numFmtId="38" fontId="5" fillId="0" borderId="10" xfId="49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40" fontId="5" fillId="0" borderId="11" xfId="49" applyNumberFormat="1" applyFont="1" applyBorder="1" applyAlignment="1">
      <alignment vertical="center"/>
    </xf>
    <xf numFmtId="177" fontId="5" fillId="0" borderId="11" xfId="49" applyNumberFormat="1" applyFont="1" applyBorder="1" applyAlignment="1">
      <alignment horizontal="right" vertical="center"/>
    </xf>
    <xf numFmtId="178" fontId="5" fillId="0" borderId="11" xfId="49" applyNumberFormat="1" applyFont="1" applyBorder="1" applyAlignment="1">
      <alignment horizontal="right" vertical="center"/>
    </xf>
    <xf numFmtId="176" fontId="5" fillId="0" borderId="0" xfId="49" applyNumberFormat="1" applyFont="1" applyAlignment="1">
      <alignment horizontal="right"/>
    </xf>
    <xf numFmtId="0" fontId="4" fillId="0" borderId="0" xfId="0" applyFont="1" applyAlignment="1">
      <alignment/>
    </xf>
    <xf numFmtId="38" fontId="5" fillId="0" borderId="12" xfId="49" applyFont="1" applyBorder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38" fontId="4" fillId="0" borderId="0" xfId="49" applyFont="1" applyBorder="1" applyAlignment="1">
      <alignment/>
    </xf>
    <xf numFmtId="180" fontId="4" fillId="0" borderId="0" xfId="49" applyNumberFormat="1" applyFont="1" applyBorder="1" applyAlignment="1">
      <alignment/>
    </xf>
    <xf numFmtId="215" fontId="5" fillId="0" borderId="14" xfId="49" applyNumberFormat="1" applyFont="1" applyBorder="1" applyAlignment="1">
      <alignment horizontal="right" vertical="center"/>
    </xf>
    <xf numFmtId="215" fontId="5" fillId="0" borderId="11" xfId="49" applyNumberFormat="1" applyFont="1" applyBorder="1" applyAlignment="1">
      <alignment horizontal="right" vertical="center"/>
    </xf>
    <xf numFmtId="180" fontId="5" fillId="0" borderId="11" xfId="49" applyNumberFormat="1" applyFont="1" applyBorder="1" applyAlignment="1">
      <alignment horizontal="right" vertical="center"/>
    </xf>
    <xf numFmtId="215" fontId="6" fillId="0" borderId="14" xfId="49" applyNumberFormat="1" applyFont="1" applyFill="1" applyBorder="1" applyAlignment="1" quotePrefix="1">
      <alignment horizontal="right" vertical="center"/>
    </xf>
    <xf numFmtId="215" fontId="6" fillId="0" borderId="11" xfId="62" applyNumberFormat="1" applyFont="1" applyFill="1" applyBorder="1" applyAlignment="1" quotePrefix="1">
      <alignment horizontal="right" vertical="center"/>
      <protection/>
    </xf>
    <xf numFmtId="231" fontId="5" fillId="0" borderId="11" xfId="49" applyNumberFormat="1" applyFont="1" applyBorder="1" applyAlignment="1">
      <alignment horizontal="right" vertical="center"/>
    </xf>
    <xf numFmtId="180" fontId="4" fillId="0" borderId="0" xfId="49" applyNumberFormat="1" applyFont="1" applyAlignment="1">
      <alignment/>
    </xf>
    <xf numFmtId="38" fontId="5" fillId="0" borderId="15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17" xfId="49" applyFont="1" applyBorder="1" applyAlignment="1">
      <alignment horizontal="center" vertical="center"/>
    </xf>
    <xf numFmtId="38" fontId="5" fillId="0" borderId="0" xfId="49" applyFont="1" applyAlignment="1">
      <alignment horizontal="center" vertical="center"/>
    </xf>
    <xf numFmtId="38" fontId="5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38" fontId="5" fillId="0" borderId="20" xfId="49" applyFont="1" applyBorder="1" applyAlignment="1">
      <alignment horizontal="center" vertical="center"/>
    </xf>
    <xf numFmtId="38" fontId="5" fillId="0" borderId="21" xfId="49" applyFont="1" applyBorder="1" applyAlignment="1">
      <alignment horizontal="right" vertical="center"/>
    </xf>
    <xf numFmtId="38" fontId="5" fillId="0" borderId="22" xfId="49" applyFont="1" applyBorder="1" applyAlignment="1">
      <alignment horizontal="right" vertical="center"/>
    </xf>
    <xf numFmtId="38" fontId="5" fillId="0" borderId="23" xfId="49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38" fontId="5" fillId="0" borderId="24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/>
    </xf>
    <xf numFmtId="38" fontId="5" fillId="0" borderId="25" xfId="49" applyFont="1" applyBorder="1" applyAlignment="1">
      <alignment horizontal="center" vertical="center"/>
    </xf>
    <xf numFmtId="38" fontId="5" fillId="0" borderId="26" xfId="49" applyFont="1" applyBorder="1" applyAlignment="1">
      <alignment horizontal="right" vertical="center"/>
    </xf>
    <xf numFmtId="38" fontId="5" fillId="0" borderId="27" xfId="49" applyFont="1" applyBorder="1" applyAlignment="1">
      <alignment horizontal="right" vertical="center"/>
    </xf>
    <xf numFmtId="38" fontId="5" fillId="0" borderId="28" xfId="49" applyFont="1" applyBorder="1" applyAlignment="1">
      <alignment horizontal="right" vertical="center"/>
    </xf>
    <xf numFmtId="38" fontId="5" fillId="0" borderId="26" xfId="49" applyFont="1" applyBorder="1" applyAlignment="1">
      <alignment horizontal="right"/>
    </xf>
    <xf numFmtId="38" fontId="4" fillId="0" borderId="0" xfId="49" applyFont="1" applyAlignment="1">
      <alignment horizontal="center" vertical="center"/>
    </xf>
    <xf numFmtId="181" fontId="6" fillId="0" borderId="13" xfId="62" applyNumberFormat="1" applyFont="1" applyFill="1" applyBorder="1" applyAlignment="1" quotePrefix="1">
      <alignment horizontal="right" vertical="top"/>
      <protection/>
    </xf>
    <xf numFmtId="182" fontId="6" fillId="0" borderId="0" xfId="62" applyNumberFormat="1" applyFont="1" applyFill="1" applyBorder="1" applyAlignment="1" quotePrefix="1">
      <alignment horizontal="right" vertical="top"/>
      <protection/>
    </xf>
    <xf numFmtId="182" fontId="6" fillId="0" borderId="24" xfId="62" applyNumberFormat="1" applyFont="1" applyFill="1" applyBorder="1" applyAlignment="1" quotePrefix="1">
      <alignment horizontal="right" vertical="top"/>
      <protection/>
    </xf>
    <xf numFmtId="38" fontId="4" fillId="0" borderId="0" xfId="49" applyFont="1" applyAlignment="1">
      <alignment vertical="center"/>
    </xf>
    <xf numFmtId="38" fontId="8" fillId="0" borderId="29" xfId="49" applyFont="1" applyBorder="1" applyAlignment="1">
      <alignment vertical="center"/>
    </xf>
    <xf numFmtId="38" fontId="8" fillId="0" borderId="30" xfId="49" applyFont="1" applyBorder="1" applyAlignment="1">
      <alignment vertical="center"/>
    </xf>
    <xf numFmtId="38" fontId="8" fillId="0" borderId="14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182" fontId="9" fillId="0" borderId="14" xfId="62" applyNumberFormat="1" applyFont="1" applyFill="1" applyBorder="1" applyAlignment="1" quotePrefix="1">
      <alignment horizontal="right" vertical="center"/>
      <protection/>
    </xf>
    <xf numFmtId="183" fontId="9" fillId="0" borderId="11" xfId="62" applyNumberFormat="1" applyFont="1" applyFill="1" applyBorder="1" applyAlignment="1" quotePrefix="1">
      <alignment horizontal="right" vertical="center"/>
      <protection/>
    </xf>
    <xf numFmtId="189" fontId="9" fillId="0" borderId="11" xfId="62" applyNumberFormat="1" applyFont="1" applyFill="1" applyBorder="1" applyAlignment="1">
      <alignment horizontal="right" vertical="center"/>
      <protection/>
    </xf>
    <xf numFmtId="189" fontId="9" fillId="0" borderId="11" xfId="62" applyNumberFormat="1" applyFont="1" applyFill="1" applyBorder="1" applyAlignment="1" quotePrefix="1">
      <alignment horizontal="right" vertical="center"/>
      <protection/>
    </xf>
    <xf numFmtId="183" fontId="10" fillId="0" borderId="0" xfId="62" applyNumberFormat="1" applyFont="1" applyFill="1" applyBorder="1" applyAlignment="1">
      <alignment horizontal="right"/>
      <protection/>
    </xf>
    <xf numFmtId="183" fontId="10" fillId="0" borderId="0" xfId="62" applyNumberFormat="1" applyFont="1" applyFill="1" applyBorder="1" applyAlignment="1" quotePrefix="1">
      <alignment horizontal="right"/>
      <protection/>
    </xf>
    <xf numFmtId="189" fontId="10" fillId="0" borderId="0" xfId="62" applyNumberFormat="1" applyFont="1" applyFill="1" applyBorder="1" applyAlignment="1" quotePrefix="1">
      <alignment horizontal="right"/>
      <protection/>
    </xf>
    <xf numFmtId="189" fontId="10" fillId="0" borderId="0" xfId="62" applyNumberFormat="1" applyFont="1" applyFill="1" applyBorder="1" applyAlignment="1">
      <alignment horizontal="right"/>
      <protection/>
    </xf>
    <xf numFmtId="182" fontId="9" fillId="0" borderId="11" xfId="62" applyNumberFormat="1" applyFont="1" applyFill="1" applyBorder="1" applyAlignment="1" quotePrefix="1">
      <alignment horizontal="right" vertical="center"/>
      <protection/>
    </xf>
    <xf numFmtId="38" fontId="4" fillId="0" borderId="0" xfId="49" applyFont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8" fontId="11" fillId="0" borderId="31" xfId="49" applyFont="1" applyBorder="1" applyAlignment="1">
      <alignment horizontal="center" vertical="center"/>
    </xf>
    <xf numFmtId="38" fontId="11" fillId="0" borderId="10" xfId="49" applyFont="1" applyBorder="1" applyAlignment="1">
      <alignment horizontal="center" vertical="center"/>
    </xf>
    <xf numFmtId="38" fontId="11" fillId="0" borderId="10" xfId="49" applyFont="1" applyBorder="1" applyAlignment="1">
      <alignment horizontal="center" vertical="center" wrapText="1"/>
    </xf>
    <xf numFmtId="38" fontId="13" fillId="0" borderId="10" xfId="49" applyFont="1" applyBorder="1" applyAlignment="1">
      <alignment horizontal="center" vertical="center" wrapText="1"/>
    </xf>
    <xf numFmtId="38" fontId="14" fillId="0" borderId="10" xfId="49" applyFont="1" applyBorder="1" applyAlignment="1">
      <alignment horizontal="center" vertical="center" wrapText="1"/>
    </xf>
    <xf numFmtId="38" fontId="11" fillId="0" borderId="14" xfId="49" applyFont="1" applyBorder="1" applyAlignment="1">
      <alignment/>
    </xf>
    <xf numFmtId="183" fontId="7" fillId="0" borderId="11" xfId="62" applyNumberFormat="1" applyFont="1" applyFill="1" applyBorder="1" applyAlignment="1">
      <alignment horizontal="right"/>
      <protection/>
    </xf>
    <xf numFmtId="182" fontId="7" fillId="0" borderId="14" xfId="62" applyNumberFormat="1" applyFont="1" applyFill="1" applyBorder="1" applyAlignment="1">
      <alignment horizontal="right"/>
      <protection/>
    </xf>
    <xf numFmtId="197" fontId="7" fillId="0" borderId="11" xfId="62" applyNumberFormat="1" applyFont="1" applyFill="1" applyBorder="1" applyAlignment="1">
      <alignment horizontal="right"/>
      <protection/>
    </xf>
    <xf numFmtId="38" fontId="11" fillId="0" borderId="11" xfId="49" applyFont="1" applyBorder="1" applyAlignment="1">
      <alignment/>
    </xf>
    <xf numFmtId="38" fontId="11" fillId="0" borderId="32" xfId="49" applyFont="1" applyBorder="1" applyAlignment="1">
      <alignment/>
    </xf>
    <xf numFmtId="183" fontId="7" fillId="0" borderId="33" xfId="62" applyNumberFormat="1" applyFont="1" applyFill="1" applyBorder="1" applyAlignment="1">
      <alignment horizontal="right"/>
      <protection/>
    </xf>
    <xf numFmtId="38" fontId="11" fillId="0" borderId="34" xfId="49" applyFont="1" applyBorder="1" applyAlignment="1">
      <alignment/>
    </xf>
    <xf numFmtId="38" fontId="11" fillId="0" borderId="35" xfId="49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84" fontId="6" fillId="0" borderId="14" xfId="62" applyNumberFormat="1" applyFont="1" applyFill="1" applyBorder="1" applyAlignment="1" quotePrefix="1">
      <alignment horizontal="right" vertical="center"/>
      <protection/>
    </xf>
    <xf numFmtId="181" fontId="6" fillId="0" borderId="11" xfId="62" applyNumberFormat="1" applyFont="1" applyFill="1" applyBorder="1" applyAlignment="1" quotePrefix="1">
      <alignment horizontal="right" vertical="center"/>
      <protection/>
    </xf>
    <xf numFmtId="0" fontId="5" fillId="0" borderId="23" xfId="0" applyFont="1" applyBorder="1" applyAlignment="1">
      <alignment/>
    </xf>
    <xf numFmtId="181" fontId="6" fillId="0" borderId="11" xfId="62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16" fillId="0" borderId="18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229" fontId="9" fillId="0" borderId="11" xfId="62" applyNumberFormat="1" applyFont="1" applyFill="1" applyBorder="1" applyAlignment="1" quotePrefix="1">
      <alignment horizontal="right" vertical="center"/>
      <protection/>
    </xf>
    <xf numFmtId="229" fontId="9" fillId="0" borderId="13" xfId="62" applyNumberFormat="1" applyFont="1" applyFill="1" applyBorder="1" applyAlignment="1" quotePrefix="1">
      <alignment horizontal="right" vertical="center"/>
      <protection/>
    </xf>
    <xf numFmtId="229" fontId="9" fillId="0" borderId="24" xfId="62" applyNumberFormat="1" applyFont="1" applyFill="1" applyBorder="1" applyAlignment="1" quotePrefix="1">
      <alignment horizontal="right" vertical="center"/>
      <protection/>
    </xf>
    <xf numFmtId="229" fontId="8" fillId="0" borderId="24" xfId="0" applyNumberFormat="1" applyFont="1" applyBorder="1" applyAlignment="1">
      <alignment horizontal="right" vertical="center"/>
    </xf>
    <xf numFmtId="229" fontId="8" fillId="0" borderId="11" xfId="0" applyNumberFormat="1" applyFont="1" applyBorder="1" applyAlignment="1">
      <alignment horizontal="right" vertical="center"/>
    </xf>
    <xf numFmtId="229" fontId="8" fillId="0" borderId="13" xfId="0" applyNumberFormat="1" applyFont="1" applyBorder="1" applyAlignment="1">
      <alignment horizontal="right" vertical="center"/>
    </xf>
    <xf numFmtId="230" fontId="6" fillId="0" borderId="11" xfId="49" applyNumberFormat="1" applyFont="1" applyFill="1" applyBorder="1" applyAlignment="1">
      <alignment horizontal="right" vertical="center"/>
    </xf>
    <xf numFmtId="230" fontId="5" fillId="0" borderId="11" xfId="49" applyNumberFormat="1" applyFont="1" applyBorder="1" applyAlignment="1">
      <alignment horizontal="right" vertical="center"/>
    </xf>
    <xf numFmtId="230" fontId="5" fillId="0" borderId="13" xfId="49" applyNumberFormat="1" applyFont="1" applyBorder="1" applyAlignment="1">
      <alignment horizontal="right" vertical="center"/>
    </xf>
    <xf numFmtId="41" fontId="5" fillId="0" borderId="11" xfId="49" applyNumberFormat="1" applyFont="1" applyBorder="1" applyAlignment="1">
      <alignment horizontal="right" vertical="center"/>
    </xf>
    <xf numFmtId="38" fontId="5" fillId="0" borderId="29" xfId="49" applyFont="1" applyBorder="1" applyAlignment="1">
      <alignment/>
    </xf>
    <xf numFmtId="38" fontId="5" fillId="0" borderId="23" xfId="49" applyFont="1" applyBorder="1" applyAlignment="1">
      <alignment horizontal="right" vertical="center" indent="1"/>
    </xf>
    <xf numFmtId="183" fontId="6" fillId="0" borderId="11" xfId="62" applyNumberFormat="1" applyFont="1" applyFill="1" applyBorder="1" applyAlignment="1">
      <alignment horizontal="right" vertical="center"/>
      <protection/>
    </xf>
    <xf numFmtId="38" fontId="5" fillId="0" borderId="30" xfId="49" applyFont="1" applyBorder="1" applyAlignment="1">
      <alignment horizontal="right"/>
    </xf>
    <xf numFmtId="202" fontId="4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38" fontId="5" fillId="0" borderId="14" xfId="49" applyFont="1" applyBorder="1" applyAlignment="1">
      <alignment horizontal="right" vertical="center" indent="1"/>
    </xf>
    <xf numFmtId="38" fontId="5" fillId="0" borderId="11" xfId="49" applyFont="1" applyBorder="1" applyAlignment="1">
      <alignment horizontal="right" vertical="center" indent="1"/>
    </xf>
    <xf numFmtId="38" fontId="5" fillId="0" borderId="13" xfId="49" applyFont="1" applyBorder="1" applyAlignment="1">
      <alignment horizontal="right" vertical="center" indent="1"/>
    </xf>
    <xf numFmtId="0" fontId="11" fillId="0" borderId="0" xfId="0" applyFont="1" applyFill="1" applyAlignment="1">
      <alignment vertical="center"/>
    </xf>
    <xf numFmtId="38" fontId="4" fillId="0" borderId="0" xfId="0" applyNumberFormat="1" applyFont="1" applyAlignment="1">
      <alignment/>
    </xf>
    <xf numFmtId="0" fontId="5" fillId="0" borderId="0" xfId="61" applyFont="1" applyBorder="1" applyAlignment="1">
      <alignment vertical="center"/>
      <protection/>
    </xf>
    <xf numFmtId="179" fontId="5" fillId="0" borderId="0" xfId="61" applyNumberFormat="1" applyFont="1" applyBorder="1" applyAlignment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vertical="top" wrapText="1"/>
      <protection/>
    </xf>
    <xf numFmtId="179" fontId="5" fillId="0" borderId="0" xfId="61" applyNumberFormat="1" applyFont="1" applyBorder="1" applyAlignment="1">
      <alignment vertical="top" wrapText="1"/>
      <protection/>
    </xf>
    <xf numFmtId="0" fontId="11" fillId="0" borderId="0" xfId="61" applyFont="1" applyBorder="1" applyAlignment="1">
      <alignment vertical="center"/>
      <protection/>
    </xf>
    <xf numFmtId="179" fontId="11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229" fontId="11" fillId="0" borderId="0" xfId="61" applyNumberFormat="1" applyFont="1" applyBorder="1" applyAlignment="1">
      <alignment vertical="center"/>
      <protection/>
    </xf>
    <xf numFmtId="182" fontId="7" fillId="0" borderId="29" xfId="62" applyNumberFormat="1" applyFont="1" applyFill="1" applyBorder="1" applyAlignment="1">
      <alignment vertical="center"/>
      <protection/>
    </xf>
    <xf numFmtId="182" fontId="7" fillId="0" borderId="30" xfId="62" applyNumberFormat="1" applyFont="1" applyFill="1" applyBorder="1" applyAlignment="1">
      <alignment vertical="center"/>
      <protection/>
    </xf>
    <xf numFmtId="182" fontId="7" fillId="0" borderId="36" xfId="62" applyNumberFormat="1" applyFont="1" applyFill="1" applyBorder="1" applyAlignment="1">
      <alignment vertical="center"/>
      <protection/>
    </xf>
    <xf numFmtId="182" fontId="7" fillId="0" borderId="37" xfId="62" applyNumberFormat="1" applyFont="1" applyFill="1" applyBorder="1" applyAlignment="1">
      <alignment vertical="center"/>
      <protection/>
    </xf>
    <xf numFmtId="182" fontId="7" fillId="0" borderId="38" xfId="62" applyNumberFormat="1" applyFont="1" applyFill="1" applyBorder="1" applyAlignment="1">
      <alignment vertical="center"/>
      <protection/>
    </xf>
    <xf numFmtId="182" fontId="7" fillId="0" borderId="39" xfId="62" applyNumberFormat="1" applyFont="1" applyFill="1" applyBorder="1" applyAlignment="1">
      <alignment vertical="center"/>
      <protection/>
    </xf>
    <xf numFmtId="182" fontId="7" fillId="0" borderId="14" xfId="62" applyNumberFormat="1" applyFont="1" applyFill="1" applyBorder="1" applyAlignment="1">
      <alignment vertical="center"/>
      <protection/>
    </xf>
    <xf numFmtId="182" fontId="7" fillId="0" borderId="11" xfId="62" applyNumberFormat="1" applyFont="1" applyFill="1" applyBorder="1" applyAlignment="1">
      <alignment vertical="center"/>
      <protection/>
    </xf>
    <xf numFmtId="182" fontId="7" fillId="0" borderId="11" xfId="62" applyNumberFormat="1" applyFont="1" applyFill="1" applyBorder="1" applyAlignment="1">
      <alignment horizontal="right" vertical="center"/>
      <protection/>
    </xf>
    <xf numFmtId="182" fontId="7" fillId="0" borderId="40" xfId="62" applyNumberFormat="1" applyFont="1" applyFill="1" applyBorder="1" applyAlignment="1">
      <alignment vertical="center"/>
      <protection/>
    </xf>
    <xf numFmtId="182" fontId="7" fillId="0" borderId="41" xfId="62" applyNumberFormat="1" applyFont="1" applyFill="1" applyBorder="1" applyAlignment="1">
      <alignment horizontal="right" vertical="center"/>
      <protection/>
    </xf>
    <xf numFmtId="182" fontId="7" fillId="0" borderId="0" xfId="62" applyNumberFormat="1" applyFont="1" applyFill="1" applyBorder="1" applyAlignment="1">
      <alignment horizontal="right" vertical="center"/>
      <protection/>
    </xf>
    <xf numFmtId="182" fontId="7" fillId="0" borderId="40" xfId="62" applyNumberFormat="1" applyFont="1" applyFill="1" applyBorder="1" applyAlignment="1">
      <alignment horizontal="right" vertical="center"/>
      <protection/>
    </xf>
    <xf numFmtId="182" fontId="7" fillId="0" borderId="41" xfId="62" applyNumberFormat="1" applyFont="1" applyFill="1" applyBorder="1" applyAlignment="1">
      <alignment vertical="center"/>
      <protection/>
    </xf>
    <xf numFmtId="182" fontId="7" fillId="0" borderId="13" xfId="62" applyNumberFormat="1" applyFont="1" applyFill="1" applyBorder="1" applyAlignment="1">
      <alignment horizontal="right" vertical="center"/>
      <protection/>
    </xf>
    <xf numFmtId="182" fontId="7" fillId="0" borderId="0" xfId="62" applyNumberFormat="1" applyFont="1" applyFill="1" applyBorder="1" applyAlignment="1">
      <alignment vertical="center"/>
      <protection/>
    </xf>
    <xf numFmtId="182" fontId="7" fillId="0" borderId="13" xfId="62" applyNumberFormat="1" applyFont="1" applyFill="1" applyBorder="1" applyAlignment="1">
      <alignment vertical="center"/>
      <protection/>
    </xf>
    <xf numFmtId="182" fontId="7" fillId="0" borderId="32" xfId="62" applyNumberFormat="1" applyFont="1" applyFill="1" applyBorder="1" applyAlignment="1">
      <alignment vertical="center"/>
      <protection/>
    </xf>
    <xf numFmtId="182" fontId="7" fillId="0" borderId="33" xfId="62" applyNumberFormat="1" applyFont="1" applyFill="1" applyBorder="1" applyAlignment="1">
      <alignment vertical="center"/>
      <protection/>
    </xf>
    <xf numFmtId="182" fontId="7" fillId="0" borderId="33" xfId="62" applyNumberFormat="1" applyFont="1" applyFill="1" applyBorder="1" applyAlignment="1">
      <alignment horizontal="right" vertical="center"/>
      <protection/>
    </xf>
    <xf numFmtId="182" fontId="7" fillId="0" borderId="42" xfId="62" applyNumberFormat="1" applyFont="1" applyFill="1" applyBorder="1" applyAlignment="1">
      <alignment horizontal="right" vertical="center"/>
      <protection/>
    </xf>
    <xf numFmtId="182" fontId="11" fillId="0" borderId="33" xfId="0" applyNumberFormat="1" applyFont="1" applyBorder="1" applyAlignment="1">
      <alignment vertical="center"/>
    </xf>
    <xf numFmtId="182" fontId="11" fillId="0" borderId="43" xfId="0" applyNumberFormat="1" applyFont="1" applyBorder="1" applyAlignment="1">
      <alignment vertical="center"/>
    </xf>
    <xf numFmtId="182" fontId="11" fillId="0" borderId="44" xfId="0" applyNumberFormat="1" applyFont="1" applyBorder="1" applyAlignment="1">
      <alignment vertical="center"/>
    </xf>
    <xf numFmtId="182" fontId="7" fillId="0" borderId="34" xfId="62" applyNumberFormat="1" applyFont="1" applyFill="1" applyBorder="1" applyAlignment="1">
      <alignment vertical="center"/>
      <protection/>
    </xf>
    <xf numFmtId="182" fontId="11" fillId="0" borderId="11" xfId="0" applyNumberFormat="1" applyFont="1" applyBorder="1" applyAlignment="1">
      <alignment vertical="center"/>
    </xf>
    <xf numFmtId="182" fontId="11" fillId="0" borderId="40" xfId="0" applyNumberFormat="1" applyFont="1" applyBorder="1" applyAlignment="1">
      <alignment vertical="center"/>
    </xf>
    <xf numFmtId="182" fontId="11" fillId="0" borderId="41" xfId="0" applyNumberFormat="1" applyFont="1" applyBorder="1" applyAlignment="1">
      <alignment vertical="center"/>
    </xf>
    <xf numFmtId="182" fontId="11" fillId="0" borderId="44" xfId="0" applyNumberFormat="1" applyFont="1" applyFill="1" applyBorder="1" applyAlignment="1">
      <alignment vertical="center"/>
    </xf>
    <xf numFmtId="182" fontId="11" fillId="0" borderId="41" xfId="0" applyNumberFormat="1" applyFont="1" applyFill="1" applyBorder="1" applyAlignment="1">
      <alignment vertical="center"/>
    </xf>
    <xf numFmtId="38" fontId="11" fillId="0" borderId="0" xfId="49" applyFont="1" applyFill="1" applyAlignment="1">
      <alignment/>
    </xf>
    <xf numFmtId="38" fontId="11" fillId="0" borderId="0" xfId="49" applyFont="1" applyFill="1" applyBorder="1" applyAlignment="1">
      <alignment vertical="center"/>
    </xf>
    <xf numFmtId="38" fontId="21" fillId="0" borderId="15" xfId="49" applyFont="1" applyFill="1" applyBorder="1" applyAlignment="1">
      <alignment horizontal="center" vertical="center"/>
    </xf>
    <xf numFmtId="38" fontId="21" fillId="0" borderId="17" xfId="49" applyFont="1" applyFill="1" applyBorder="1" applyAlignment="1">
      <alignment horizontal="center" vertical="center"/>
    </xf>
    <xf numFmtId="38" fontId="21" fillId="0" borderId="18" xfId="49" applyFont="1" applyFill="1" applyBorder="1" applyAlignment="1">
      <alignment horizontal="center" vertical="center"/>
    </xf>
    <xf numFmtId="38" fontId="21" fillId="0" borderId="23" xfId="49" applyFont="1" applyFill="1" applyBorder="1" applyAlignment="1">
      <alignment vertical="center" wrapText="1"/>
    </xf>
    <xf numFmtId="38" fontId="21" fillId="0" borderId="29" xfId="49" applyFont="1" applyFill="1" applyBorder="1" applyAlignment="1">
      <alignment/>
    </xf>
    <xf numFmtId="38" fontId="21" fillId="0" borderId="30" xfId="49" applyFont="1" applyFill="1" applyBorder="1" applyAlignment="1">
      <alignment/>
    </xf>
    <xf numFmtId="38" fontId="21" fillId="0" borderId="45" xfId="49" applyFont="1" applyFill="1" applyBorder="1" applyAlignment="1">
      <alignment/>
    </xf>
    <xf numFmtId="38" fontId="21" fillId="0" borderId="46" xfId="49" applyFont="1" applyFill="1" applyBorder="1" applyAlignment="1">
      <alignment horizontal="left" vertical="center"/>
    </xf>
    <xf numFmtId="182" fontId="22" fillId="0" borderId="14" xfId="62" applyNumberFormat="1" applyFont="1" applyFill="1" applyBorder="1" applyAlignment="1">
      <alignment vertical="top"/>
      <protection/>
    </xf>
    <xf numFmtId="182" fontId="22" fillId="0" borderId="11" xfId="62" applyNumberFormat="1" applyFont="1" applyFill="1" applyBorder="1" applyAlignment="1">
      <alignment vertical="top"/>
      <protection/>
    </xf>
    <xf numFmtId="182" fontId="22" fillId="0" borderId="47" xfId="62" applyNumberFormat="1" applyFont="1" applyFill="1" applyBorder="1" applyAlignment="1">
      <alignment vertical="top"/>
      <protection/>
    </xf>
    <xf numFmtId="182" fontId="22" fillId="0" borderId="13" xfId="62" applyNumberFormat="1" applyFont="1" applyFill="1" applyBorder="1" applyAlignment="1">
      <alignment vertical="top"/>
      <protection/>
    </xf>
    <xf numFmtId="38" fontId="21" fillId="0" borderId="23" xfId="49" applyFont="1" applyFill="1" applyBorder="1" applyAlignment="1">
      <alignment vertical="center"/>
    </xf>
    <xf numFmtId="38" fontId="21" fillId="0" borderId="14" xfId="49" applyFont="1" applyFill="1" applyBorder="1" applyAlignment="1">
      <alignment/>
    </xf>
    <xf numFmtId="38" fontId="21" fillId="0" borderId="11" xfId="49" applyFont="1" applyFill="1" applyBorder="1" applyAlignment="1">
      <alignment/>
    </xf>
    <xf numFmtId="38" fontId="21" fillId="0" borderId="47" xfId="49" applyFont="1" applyFill="1" applyBorder="1" applyAlignment="1">
      <alignment/>
    </xf>
    <xf numFmtId="38" fontId="21" fillId="0" borderId="23" xfId="49" applyFont="1" applyFill="1" applyBorder="1" applyAlignment="1">
      <alignment horizontal="left" vertical="center" wrapText="1"/>
    </xf>
    <xf numFmtId="182" fontId="22" fillId="0" borderId="47" xfId="62" applyNumberFormat="1" applyFont="1" applyFill="1" applyBorder="1" applyAlignment="1">
      <alignment horizontal="right" vertical="top"/>
      <protection/>
    </xf>
    <xf numFmtId="38" fontId="21" fillId="0" borderId="23" xfId="49" applyFont="1" applyFill="1" applyBorder="1" applyAlignment="1">
      <alignment horizontal="left" vertical="center"/>
    </xf>
    <xf numFmtId="182" fontId="22" fillId="0" borderId="13" xfId="62" applyNumberFormat="1" applyFont="1" applyFill="1" applyBorder="1" applyAlignment="1">
      <alignment horizontal="right" vertical="top"/>
      <protection/>
    </xf>
    <xf numFmtId="38" fontId="21" fillId="0" borderId="46" xfId="49" applyFont="1" applyFill="1" applyBorder="1" applyAlignment="1">
      <alignment/>
    </xf>
    <xf numFmtId="38" fontId="21" fillId="0" borderId="23" xfId="49" applyFont="1" applyFill="1" applyBorder="1" applyAlignment="1">
      <alignment/>
    </xf>
    <xf numFmtId="38" fontId="21" fillId="0" borderId="14" xfId="49" applyFont="1" applyFill="1" applyBorder="1" applyAlignment="1">
      <alignment vertical="center"/>
    </xf>
    <xf numFmtId="38" fontId="21" fillId="0" borderId="11" xfId="49" applyFont="1" applyFill="1" applyBorder="1" applyAlignment="1">
      <alignment vertical="center"/>
    </xf>
    <xf numFmtId="38" fontId="21" fillId="0" borderId="23" xfId="49" applyFont="1" applyFill="1" applyBorder="1" applyAlignment="1">
      <alignment horizontal="left"/>
    </xf>
    <xf numFmtId="38" fontId="21" fillId="0" borderId="13" xfId="49" applyFont="1" applyFill="1" applyBorder="1" applyAlignment="1">
      <alignment/>
    </xf>
    <xf numFmtId="38" fontId="21" fillId="0" borderId="25" xfId="49" applyFont="1" applyFill="1" applyBorder="1" applyAlignment="1">
      <alignment horizontal="left" vertical="center"/>
    </xf>
    <xf numFmtId="38" fontId="21" fillId="0" borderId="48" xfId="49" applyFont="1" applyFill="1" applyBorder="1" applyAlignment="1">
      <alignment horizontal="left" vertical="center"/>
    </xf>
    <xf numFmtId="38" fontId="11" fillId="0" borderId="0" xfId="49" applyFont="1" applyFill="1" applyAlignment="1">
      <alignment horizontal="right"/>
    </xf>
    <xf numFmtId="38" fontId="21" fillId="0" borderId="23" xfId="49" applyFont="1" applyFill="1" applyBorder="1" applyAlignment="1">
      <alignment horizontal="center" vertical="center"/>
    </xf>
    <xf numFmtId="182" fontId="22" fillId="0" borderId="11" xfId="62" applyNumberFormat="1" applyFont="1" applyFill="1" applyBorder="1" applyAlignment="1">
      <alignment horizontal="right" vertical="top"/>
      <protection/>
    </xf>
    <xf numFmtId="182" fontId="22" fillId="0" borderId="49" xfId="62" applyNumberFormat="1" applyFont="1" applyFill="1" applyBorder="1" applyAlignment="1">
      <alignment vertical="top"/>
      <protection/>
    </xf>
    <xf numFmtId="182" fontId="22" fillId="0" borderId="50" xfId="62" applyNumberFormat="1" applyFont="1" applyFill="1" applyBorder="1" applyAlignment="1">
      <alignment vertical="top"/>
      <protection/>
    </xf>
    <xf numFmtId="182" fontId="22" fillId="0" borderId="51" xfId="62" applyNumberFormat="1" applyFont="1" applyFill="1" applyBorder="1" applyAlignment="1">
      <alignment horizontal="right" vertical="top"/>
      <protection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8" fontId="21" fillId="0" borderId="52" xfId="49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23" xfId="0" applyFont="1" applyBorder="1" applyAlignment="1">
      <alignment horizontal="left" vertical="center" wrapText="1"/>
    </xf>
    <xf numFmtId="190" fontId="7" fillId="0" borderId="29" xfId="62" applyNumberFormat="1" applyFont="1" applyFill="1" applyBorder="1" applyAlignment="1">
      <alignment horizontal="right" vertical="center"/>
      <protection/>
    </xf>
    <xf numFmtId="190" fontId="7" fillId="0" borderId="30" xfId="62" applyNumberFormat="1" applyFont="1" applyFill="1" applyBorder="1" applyAlignment="1">
      <alignment horizontal="right" vertical="center"/>
      <protection/>
    </xf>
    <xf numFmtId="190" fontId="7" fillId="0" borderId="45" xfId="62" applyNumberFormat="1" applyFont="1" applyFill="1" applyBorder="1" applyAlignment="1">
      <alignment horizontal="right" vertical="center"/>
      <protection/>
    </xf>
    <xf numFmtId="0" fontId="11" fillId="0" borderId="46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190" fontId="7" fillId="0" borderId="14" xfId="62" applyNumberFormat="1" applyFont="1" applyFill="1" applyBorder="1" applyAlignment="1">
      <alignment horizontal="right" vertical="center"/>
      <protection/>
    </xf>
    <xf numFmtId="190" fontId="7" fillId="0" borderId="11" xfId="62" applyNumberFormat="1" applyFont="1" applyFill="1" applyBorder="1" applyAlignment="1">
      <alignment horizontal="right" vertical="center"/>
      <protection/>
    </xf>
    <xf numFmtId="190" fontId="7" fillId="0" borderId="13" xfId="62" applyNumberFormat="1" applyFont="1" applyFill="1" applyBorder="1" applyAlignment="1">
      <alignment horizontal="right" vertical="center"/>
      <protection/>
    </xf>
    <xf numFmtId="0" fontId="11" fillId="0" borderId="23" xfId="0" applyFont="1" applyBorder="1" applyAlignment="1">
      <alignment horizontal="left" vertical="center"/>
    </xf>
    <xf numFmtId="190" fontId="7" fillId="0" borderId="47" xfId="62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02" fontId="4" fillId="0" borderId="0" xfId="0" applyNumberFormat="1" applyFont="1" applyAlignment="1">
      <alignment vertical="center"/>
    </xf>
    <xf numFmtId="202" fontId="21" fillId="0" borderId="0" xfId="0" applyNumberFormat="1" applyFont="1" applyAlignment="1">
      <alignment vertical="center"/>
    </xf>
    <xf numFmtId="179" fontId="21" fillId="0" borderId="0" xfId="0" applyNumberFormat="1" applyFont="1" applyAlignment="1">
      <alignment vertical="center"/>
    </xf>
    <xf numFmtId="202" fontId="21" fillId="0" borderId="10" xfId="0" applyNumberFormat="1" applyFont="1" applyBorder="1" applyAlignment="1">
      <alignment horizontal="center" vertical="center"/>
    </xf>
    <xf numFmtId="202" fontId="21" fillId="0" borderId="0" xfId="0" applyNumberFormat="1" applyFont="1" applyBorder="1" applyAlignment="1">
      <alignment horizontal="distributed" vertical="center"/>
    </xf>
    <xf numFmtId="202" fontId="21" fillId="0" borderId="23" xfId="0" applyNumberFormat="1" applyFont="1" applyBorder="1" applyAlignment="1">
      <alignment horizontal="distributed" vertical="center"/>
    </xf>
    <xf numFmtId="38" fontId="21" fillId="0" borderId="29" xfId="49" applyFont="1" applyBorder="1" applyAlignment="1">
      <alignment vertical="center"/>
    </xf>
    <xf numFmtId="38" fontId="21" fillId="0" borderId="30" xfId="49" applyFont="1" applyBorder="1" applyAlignment="1">
      <alignment vertical="center"/>
    </xf>
    <xf numFmtId="176" fontId="21" fillId="0" borderId="39" xfId="49" applyNumberFormat="1" applyFont="1" applyBorder="1" applyAlignment="1">
      <alignment vertical="center"/>
    </xf>
    <xf numFmtId="202" fontId="21" fillId="0" borderId="42" xfId="0" applyNumberFormat="1" applyFont="1" applyBorder="1" applyAlignment="1">
      <alignment horizontal="distributed" vertical="center"/>
    </xf>
    <xf numFmtId="202" fontId="21" fillId="0" borderId="53" xfId="0" applyNumberFormat="1" applyFont="1" applyBorder="1" applyAlignment="1">
      <alignment horizontal="distributed" vertical="center"/>
    </xf>
    <xf numFmtId="38" fontId="21" fillId="0" borderId="32" xfId="49" applyFont="1" applyBorder="1" applyAlignment="1">
      <alignment vertical="center"/>
    </xf>
    <xf numFmtId="38" fontId="21" fillId="0" borderId="33" xfId="49" applyFont="1" applyBorder="1" applyAlignment="1">
      <alignment vertical="center"/>
    </xf>
    <xf numFmtId="176" fontId="21" fillId="0" borderId="54" xfId="49" applyNumberFormat="1" applyFont="1" applyBorder="1" applyAlignment="1">
      <alignment vertical="center"/>
    </xf>
    <xf numFmtId="38" fontId="21" fillId="0" borderId="14" xfId="49" applyFont="1" applyBorder="1" applyAlignment="1">
      <alignment vertical="center"/>
    </xf>
    <xf numFmtId="38" fontId="21" fillId="0" borderId="11" xfId="49" applyFont="1" applyBorder="1" applyAlignment="1">
      <alignment vertical="center"/>
    </xf>
    <xf numFmtId="176" fontId="21" fillId="0" borderId="13" xfId="49" applyNumberFormat="1" applyFont="1" applyBorder="1" applyAlignment="1">
      <alignment vertical="center"/>
    </xf>
    <xf numFmtId="202" fontId="21" fillId="0" borderId="12" xfId="0" applyNumberFormat="1" applyFont="1" applyBorder="1" applyAlignment="1">
      <alignment horizontal="distributed" vertical="center"/>
    </xf>
    <xf numFmtId="202" fontId="21" fillId="0" borderId="55" xfId="0" applyNumberFormat="1" applyFont="1" applyBorder="1" applyAlignment="1">
      <alignment horizontal="distributed" vertical="center"/>
    </xf>
    <xf numFmtId="38" fontId="21" fillId="0" borderId="34" xfId="49" applyFont="1" applyBorder="1" applyAlignment="1">
      <alignment vertical="center"/>
    </xf>
    <xf numFmtId="38" fontId="21" fillId="0" borderId="35" xfId="49" applyFont="1" applyBorder="1" applyAlignment="1">
      <alignment vertical="center"/>
    </xf>
    <xf numFmtId="176" fontId="21" fillId="0" borderId="21" xfId="49" applyNumberFormat="1" applyFont="1" applyBorder="1" applyAlignment="1">
      <alignment vertical="center"/>
    </xf>
    <xf numFmtId="38" fontId="22" fillId="0" borderId="14" xfId="49" applyFont="1" applyFill="1" applyBorder="1" applyAlignment="1">
      <alignment horizontal="right" vertical="center"/>
    </xf>
    <xf numFmtId="38" fontId="22" fillId="0" borderId="11" xfId="49" applyFont="1" applyFill="1" applyBorder="1" applyAlignment="1">
      <alignment horizontal="right" vertical="center"/>
    </xf>
    <xf numFmtId="202" fontId="21" fillId="0" borderId="26" xfId="0" applyNumberFormat="1" applyFont="1" applyBorder="1" applyAlignment="1">
      <alignment horizontal="distributed" vertical="center"/>
    </xf>
    <xf numFmtId="202" fontId="21" fillId="0" borderId="25" xfId="0" applyNumberFormat="1" applyFont="1" applyBorder="1" applyAlignment="1">
      <alignment horizontal="distributed" vertical="center"/>
    </xf>
    <xf numFmtId="38" fontId="22" fillId="0" borderId="50" xfId="49" applyFont="1" applyFill="1" applyBorder="1" applyAlignment="1">
      <alignment horizontal="right" vertical="center"/>
    </xf>
    <xf numFmtId="206" fontId="21" fillId="0" borderId="0" xfId="0" applyNumberFormat="1" applyFont="1" applyAlignment="1">
      <alignment vertical="center"/>
    </xf>
    <xf numFmtId="206" fontId="21" fillId="0" borderId="30" xfId="49" applyNumberFormat="1" applyFont="1" applyBorder="1" applyAlignment="1">
      <alignment vertical="center"/>
    </xf>
    <xf numFmtId="206" fontId="21" fillId="0" borderId="33" xfId="49" applyNumberFormat="1" applyFont="1" applyBorder="1" applyAlignment="1">
      <alignment vertical="center"/>
    </xf>
    <xf numFmtId="206" fontId="21" fillId="0" borderId="11" xfId="49" applyNumberFormat="1" applyFont="1" applyBorder="1" applyAlignment="1">
      <alignment vertical="center"/>
    </xf>
    <xf numFmtId="206" fontId="21" fillId="0" borderId="35" xfId="49" applyNumberFormat="1" applyFont="1" applyBorder="1" applyAlignment="1">
      <alignment vertical="center"/>
    </xf>
    <xf numFmtId="206" fontId="22" fillId="0" borderId="11" xfId="49" applyNumberFormat="1" applyFont="1" applyFill="1" applyBorder="1" applyAlignment="1">
      <alignment horizontal="right" vertical="center"/>
    </xf>
    <xf numFmtId="206" fontId="21" fillId="0" borderId="50" xfId="0" applyNumberFormat="1" applyFont="1" applyBorder="1" applyAlignment="1">
      <alignment horizontal="right" vertical="center"/>
    </xf>
    <xf numFmtId="176" fontId="21" fillId="0" borderId="50" xfId="49" applyNumberFormat="1" applyFont="1" applyBorder="1" applyAlignment="1">
      <alignment vertical="center"/>
    </xf>
    <xf numFmtId="38" fontId="21" fillId="0" borderId="0" xfId="49" applyFont="1" applyAlignment="1">
      <alignment vertical="center"/>
    </xf>
    <xf numFmtId="38" fontId="21" fillId="0" borderId="0" xfId="49" applyFont="1" applyBorder="1" applyAlignment="1">
      <alignment vertical="center"/>
    </xf>
    <xf numFmtId="38" fontId="21" fillId="0" borderId="10" xfId="49" applyFont="1" applyBorder="1" applyAlignment="1">
      <alignment horizontal="center" vertical="center"/>
    </xf>
    <xf numFmtId="38" fontId="21" fillId="0" borderId="19" xfId="49" applyFont="1" applyBorder="1" applyAlignment="1">
      <alignment horizontal="center" vertical="center"/>
    </xf>
    <xf numFmtId="38" fontId="21" fillId="0" borderId="0" xfId="49" applyFont="1" applyBorder="1" applyAlignment="1">
      <alignment horizontal="distributed" vertical="center"/>
    </xf>
    <xf numFmtId="38" fontId="21" fillId="0" borderId="56" xfId="49" applyFont="1" applyBorder="1" applyAlignment="1">
      <alignment horizontal="distributed" vertical="center"/>
    </xf>
    <xf numFmtId="38" fontId="21" fillId="0" borderId="0" xfId="49" applyFont="1" applyBorder="1" applyAlignment="1">
      <alignment horizontal="right" vertical="center"/>
    </xf>
    <xf numFmtId="38" fontId="21" fillId="0" borderId="39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57" xfId="49" applyFont="1" applyBorder="1" applyAlignment="1">
      <alignment horizontal="right" vertical="center"/>
    </xf>
    <xf numFmtId="38" fontId="21" fillId="0" borderId="58" xfId="49" applyFont="1" applyBorder="1" applyAlignment="1">
      <alignment horizontal="right" vertical="center"/>
    </xf>
    <xf numFmtId="38" fontId="21" fillId="0" borderId="42" xfId="49" applyFont="1" applyBorder="1" applyAlignment="1">
      <alignment horizontal="distributed" vertical="center"/>
    </xf>
    <xf numFmtId="38" fontId="21" fillId="0" borderId="53" xfId="49" applyFont="1" applyBorder="1" applyAlignment="1">
      <alignment horizontal="distributed" vertical="center"/>
    </xf>
    <xf numFmtId="38" fontId="21" fillId="0" borderId="42" xfId="49" applyFont="1" applyBorder="1" applyAlignment="1">
      <alignment horizontal="right" vertical="center"/>
    </xf>
    <xf numFmtId="38" fontId="21" fillId="0" borderId="54" xfId="49" applyFont="1" applyBorder="1" applyAlignment="1">
      <alignment horizontal="right" vertical="center"/>
    </xf>
    <xf numFmtId="38" fontId="21" fillId="0" borderId="59" xfId="49" applyFont="1" applyBorder="1" applyAlignment="1">
      <alignment horizontal="right" vertical="center"/>
    </xf>
    <xf numFmtId="38" fontId="21" fillId="0" borderId="23" xfId="49" applyFont="1" applyBorder="1" applyAlignment="1">
      <alignment horizontal="distributed" vertical="center"/>
    </xf>
    <xf numFmtId="38" fontId="21" fillId="0" borderId="13" xfId="49" applyFont="1" applyBorder="1" applyAlignment="1">
      <alignment horizontal="right" vertical="center"/>
    </xf>
    <xf numFmtId="38" fontId="21" fillId="0" borderId="24" xfId="49" applyFont="1" applyBorder="1" applyAlignment="1">
      <alignment horizontal="right" vertical="center"/>
    </xf>
    <xf numFmtId="38" fontId="21" fillId="0" borderId="12" xfId="49" applyFont="1" applyBorder="1" applyAlignment="1">
      <alignment horizontal="distributed" vertical="center"/>
    </xf>
    <xf numFmtId="38" fontId="21" fillId="0" borderId="55" xfId="49" applyFont="1" applyBorder="1" applyAlignment="1">
      <alignment horizontal="distributed" vertical="center"/>
    </xf>
    <xf numFmtId="38" fontId="21" fillId="0" borderId="12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/>
    </xf>
    <xf numFmtId="38" fontId="21" fillId="0" borderId="24" xfId="49" applyFont="1" applyBorder="1" applyAlignment="1">
      <alignment horizontal="right"/>
    </xf>
    <xf numFmtId="38" fontId="21" fillId="0" borderId="24" xfId="49" applyFont="1" applyBorder="1" applyAlignment="1">
      <alignment vertical="center"/>
    </xf>
    <xf numFmtId="38" fontId="21" fillId="0" borderId="13" xfId="49" applyFont="1" applyBorder="1" applyAlignment="1">
      <alignment vertical="center"/>
    </xf>
    <xf numFmtId="38" fontId="21" fillId="0" borderId="26" xfId="49" applyFont="1" applyBorder="1" applyAlignment="1">
      <alignment horizontal="distributed" vertical="center"/>
    </xf>
    <xf numFmtId="38" fontId="21" fillId="0" borderId="25" xfId="49" applyFont="1" applyBorder="1" applyAlignment="1">
      <alignment horizontal="distributed" vertical="center"/>
    </xf>
    <xf numFmtId="38" fontId="21" fillId="0" borderId="26" xfId="49" applyFont="1" applyBorder="1" applyAlignment="1">
      <alignment horizontal="right" vertical="center"/>
    </xf>
    <xf numFmtId="38" fontId="21" fillId="0" borderId="27" xfId="49" applyFont="1" applyBorder="1" applyAlignment="1">
      <alignment horizontal="right" vertical="center"/>
    </xf>
    <xf numFmtId="38" fontId="21" fillId="0" borderId="28" xfId="49" applyFont="1" applyBorder="1" applyAlignment="1">
      <alignment horizontal="right" vertical="center"/>
    </xf>
    <xf numFmtId="38" fontId="11" fillId="0" borderId="16" xfId="49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176" fontId="5" fillId="0" borderId="0" xfId="49" applyNumberFormat="1" applyFont="1" applyAlignment="1">
      <alignment vertical="center"/>
    </xf>
    <xf numFmtId="38" fontId="13" fillId="0" borderId="10" xfId="49" applyFont="1" applyBorder="1" applyAlignment="1">
      <alignment horizontal="center" vertical="center"/>
    </xf>
    <xf numFmtId="38" fontId="11" fillId="0" borderId="12" xfId="49" applyFont="1" applyBorder="1" applyAlignment="1">
      <alignment horizontal="distributed" vertical="center"/>
    </xf>
    <xf numFmtId="38" fontId="11" fillId="0" borderId="55" xfId="49" applyFont="1" applyBorder="1" applyAlignment="1">
      <alignment horizontal="distributed" vertical="center"/>
    </xf>
    <xf numFmtId="38" fontId="11" fillId="0" borderId="12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/>
    </xf>
    <xf numFmtId="179" fontId="11" fillId="0" borderId="58" xfId="49" applyNumberFormat="1" applyFont="1" applyBorder="1" applyAlignment="1">
      <alignment horizontal="right" vertical="center"/>
    </xf>
    <xf numFmtId="179" fontId="11" fillId="0" borderId="60" xfId="49" applyNumberFormat="1" applyFont="1" applyBorder="1" applyAlignment="1">
      <alignment horizontal="right" vertical="center"/>
    </xf>
    <xf numFmtId="179" fontId="11" fillId="0" borderId="61" xfId="49" applyNumberFormat="1" applyFont="1" applyBorder="1" applyAlignment="1">
      <alignment horizontal="right" vertical="center"/>
    </xf>
    <xf numFmtId="223" fontId="11" fillId="0" borderId="58" xfId="49" applyNumberFormat="1" applyFont="1" applyBorder="1" applyAlignment="1">
      <alignment horizontal="right" vertical="center"/>
    </xf>
    <xf numFmtId="223" fontId="11" fillId="0" borderId="60" xfId="49" applyNumberFormat="1" applyFont="1" applyBorder="1" applyAlignment="1">
      <alignment horizontal="right" vertical="center"/>
    </xf>
    <xf numFmtId="176" fontId="11" fillId="0" borderId="61" xfId="49" applyNumberFormat="1" applyFont="1" applyBorder="1" applyAlignment="1">
      <alignment horizontal="right" vertical="center"/>
    </xf>
    <xf numFmtId="38" fontId="11" fillId="0" borderId="0" xfId="49" applyFont="1" applyBorder="1" applyAlignment="1">
      <alignment horizontal="distributed" vertical="center"/>
    </xf>
    <xf numFmtId="38" fontId="11" fillId="0" borderId="23" xfId="49" applyFont="1" applyBorder="1" applyAlignment="1">
      <alignment horizontal="distributed" vertical="center"/>
    </xf>
    <xf numFmtId="38" fontId="11" fillId="0" borderId="0" xfId="49" applyFont="1" applyBorder="1" applyAlignment="1">
      <alignment horizontal="right" vertical="center"/>
    </xf>
    <xf numFmtId="38" fontId="11" fillId="0" borderId="0" xfId="49" applyFont="1" applyBorder="1" applyAlignment="1">
      <alignment horizontal="right"/>
    </xf>
    <xf numFmtId="179" fontId="11" fillId="0" borderId="13" xfId="49" applyNumberFormat="1" applyFont="1" applyBorder="1" applyAlignment="1">
      <alignment horizontal="right" vertical="center"/>
    </xf>
    <xf numFmtId="179" fontId="11" fillId="0" borderId="0" xfId="49" applyNumberFormat="1" applyFont="1" applyBorder="1" applyAlignment="1">
      <alignment horizontal="right" vertical="center"/>
    </xf>
    <xf numFmtId="179" fontId="11" fillId="0" borderId="24" xfId="49" applyNumberFormat="1" applyFont="1" applyBorder="1" applyAlignment="1">
      <alignment horizontal="right" vertical="center"/>
    </xf>
    <xf numFmtId="223" fontId="11" fillId="0" borderId="13" xfId="49" applyNumberFormat="1" applyFont="1" applyBorder="1" applyAlignment="1">
      <alignment horizontal="right" vertical="center"/>
    </xf>
    <xf numFmtId="223" fontId="11" fillId="0" borderId="0" xfId="49" applyNumberFormat="1" applyFont="1" applyBorder="1" applyAlignment="1">
      <alignment horizontal="right" vertical="center"/>
    </xf>
    <xf numFmtId="176" fontId="11" fillId="0" borderId="24" xfId="49" applyNumberFormat="1" applyFont="1" applyBorder="1" applyAlignment="1">
      <alignment horizontal="right" vertical="center"/>
    </xf>
    <xf numFmtId="38" fontId="11" fillId="0" borderId="42" xfId="49" applyFont="1" applyBorder="1" applyAlignment="1">
      <alignment horizontal="distributed" vertical="center"/>
    </xf>
    <xf numFmtId="38" fontId="11" fillId="0" borderId="53" xfId="49" applyFont="1" applyBorder="1" applyAlignment="1">
      <alignment horizontal="distributed" vertical="center"/>
    </xf>
    <xf numFmtId="38" fontId="11" fillId="0" borderId="42" xfId="49" applyFont="1" applyBorder="1" applyAlignment="1">
      <alignment horizontal="right" vertical="center"/>
    </xf>
    <xf numFmtId="38" fontId="11" fillId="0" borderId="42" xfId="49" applyFont="1" applyBorder="1" applyAlignment="1">
      <alignment horizontal="right"/>
    </xf>
    <xf numFmtId="179" fontId="11" fillId="0" borderId="54" xfId="49" applyNumberFormat="1" applyFont="1" applyBorder="1" applyAlignment="1">
      <alignment horizontal="right" vertical="center"/>
    </xf>
    <xf numFmtId="179" fontId="11" fillId="0" borderId="42" xfId="49" applyNumberFormat="1" applyFont="1" applyBorder="1" applyAlignment="1">
      <alignment horizontal="right" vertical="center"/>
    </xf>
    <xf numFmtId="179" fontId="11" fillId="0" borderId="59" xfId="49" applyNumberFormat="1" applyFont="1" applyBorder="1" applyAlignment="1">
      <alignment horizontal="right" vertical="center"/>
    </xf>
    <xf numFmtId="223" fontId="11" fillId="0" borderId="54" xfId="49" applyNumberFormat="1" applyFont="1" applyBorder="1" applyAlignment="1">
      <alignment horizontal="right" vertical="center"/>
    </xf>
    <xf numFmtId="223" fontId="11" fillId="0" borderId="42" xfId="49" applyNumberFormat="1" applyFont="1" applyBorder="1" applyAlignment="1">
      <alignment horizontal="right" vertical="center"/>
    </xf>
    <xf numFmtId="176" fontId="11" fillId="0" borderId="59" xfId="49" applyNumberFormat="1" applyFont="1" applyBorder="1" applyAlignment="1">
      <alignment horizontal="right" vertical="center"/>
    </xf>
    <xf numFmtId="179" fontId="11" fillId="0" borderId="21" xfId="49" applyNumberFormat="1" applyFont="1" applyBorder="1" applyAlignment="1">
      <alignment horizontal="right" vertical="center"/>
    </xf>
    <xf numFmtId="179" fontId="11" fillId="0" borderId="12" xfId="49" applyNumberFormat="1" applyFont="1" applyBorder="1" applyAlignment="1">
      <alignment horizontal="right" vertical="center"/>
    </xf>
    <xf numFmtId="179" fontId="11" fillId="0" borderId="22" xfId="49" applyNumberFormat="1" applyFont="1" applyBorder="1" applyAlignment="1">
      <alignment horizontal="right" vertical="center"/>
    </xf>
    <xf numFmtId="223" fontId="11" fillId="0" borderId="21" xfId="49" applyNumberFormat="1" applyFont="1" applyBorder="1" applyAlignment="1">
      <alignment horizontal="right" vertical="center"/>
    </xf>
    <xf numFmtId="223" fontId="11" fillId="0" borderId="12" xfId="49" applyNumberFormat="1" applyFont="1" applyBorder="1" applyAlignment="1">
      <alignment horizontal="right" vertical="center"/>
    </xf>
    <xf numFmtId="176" fontId="11" fillId="0" borderId="22" xfId="49" applyNumberFormat="1" applyFont="1" applyBorder="1" applyAlignment="1">
      <alignment horizontal="right" vertical="center"/>
    </xf>
    <xf numFmtId="38" fontId="11" fillId="0" borderId="26" xfId="49" applyFont="1" applyBorder="1" applyAlignment="1">
      <alignment horizontal="distributed" vertical="center"/>
    </xf>
    <xf numFmtId="38" fontId="11" fillId="0" borderId="25" xfId="49" applyFont="1" applyBorder="1" applyAlignment="1">
      <alignment horizontal="distributed" vertical="center"/>
    </xf>
    <xf numFmtId="38" fontId="11" fillId="0" borderId="26" xfId="49" applyFont="1" applyBorder="1" applyAlignment="1">
      <alignment horizontal="right" vertical="center"/>
    </xf>
    <xf numFmtId="179" fontId="11" fillId="0" borderId="27" xfId="49" applyNumberFormat="1" applyFont="1" applyBorder="1" applyAlignment="1">
      <alignment horizontal="right" vertical="center"/>
    </xf>
    <xf numFmtId="179" fontId="11" fillId="0" borderId="26" xfId="49" applyNumberFormat="1" applyFont="1" applyBorder="1" applyAlignment="1">
      <alignment horizontal="right" vertical="center"/>
    </xf>
    <xf numFmtId="179" fontId="11" fillId="0" borderId="28" xfId="49" applyNumberFormat="1" applyFont="1" applyBorder="1" applyAlignment="1">
      <alignment horizontal="right" vertical="center"/>
    </xf>
    <xf numFmtId="223" fontId="11" fillId="0" borderId="27" xfId="49" applyNumberFormat="1" applyFont="1" applyBorder="1" applyAlignment="1">
      <alignment horizontal="right" vertical="center"/>
    </xf>
    <xf numFmtId="223" fontId="11" fillId="0" borderId="26" xfId="49" applyNumberFormat="1" applyFont="1" applyBorder="1" applyAlignment="1">
      <alignment horizontal="right" vertical="center"/>
    </xf>
    <xf numFmtId="176" fontId="11" fillId="0" borderId="28" xfId="49" applyNumberFormat="1" applyFont="1" applyBorder="1" applyAlignment="1">
      <alignment horizontal="right" vertical="center"/>
    </xf>
    <xf numFmtId="0" fontId="4" fillId="0" borderId="0" xfId="61" applyFont="1" applyAlignment="1">
      <alignment vertical="center"/>
      <protection/>
    </xf>
    <xf numFmtId="179" fontId="4" fillId="0" borderId="0" xfId="61" applyNumberFormat="1" applyFont="1" applyAlignment="1">
      <alignment vertical="center"/>
      <protection/>
    </xf>
    <xf numFmtId="0" fontId="11" fillId="0" borderId="31" xfId="61" applyFont="1" applyBorder="1" applyAlignment="1">
      <alignment vertical="center" wrapText="1"/>
      <protection/>
    </xf>
    <xf numFmtId="0" fontId="11" fillId="0" borderId="62" xfId="61" applyFont="1" applyBorder="1" applyAlignment="1">
      <alignment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11" fillId="0" borderId="63" xfId="61" applyFont="1" applyBorder="1" applyAlignment="1">
      <alignment horizontal="center" vertical="center" wrapText="1"/>
      <protection/>
    </xf>
    <xf numFmtId="0" fontId="21" fillId="0" borderId="0" xfId="61" applyFont="1" applyBorder="1" applyAlignment="1">
      <alignment horizontal="distributed"/>
      <protection/>
    </xf>
    <xf numFmtId="0" fontId="11" fillId="0" borderId="23" xfId="61" applyFont="1" applyBorder="1" applyAlignment="1">
      <alignment horizontal="distributed"/>
      <protection/>
    </xf>
    <xf numFmtId="38" fontId="11" fillId="0" borderId="29" xfId="49" applyFont="1" applyBorder="1" applyAlignment="1">
      <alignment vertical="center"/>
    </xf>
    <xf numFmtId="38" fontId="11" fillId="0" borderId="39" xfId="49" applyFont="1" applyBorder="1" applyAlignment="1">
      <alignment vertical="center"/>
    </xf>
    <xf numFmtId="38" fontId="11" fillId="0" borderId="38" xfId="49" applyFont="1" applyBorder="1" applyAlignment="1">
      <alignment vertical="center"/>
    </xf>
    <xf numFmtId="38" fontId="11" fillId="0" borderId="57" xfId="49" applyFont="1" applyBorder="1" applyAlignment="1">
      <alignment vertical="center"/>
    </xf>
    <xf numFmtId="38" fontId="11" fillId="0" borderId="30" xfId="49" applyFont="1" applyBorder="1" applyAlignment="1">
      <alignment horizontal="right" vertical="center"/>
    </xf>
    <xf numFmtId="38" fontId="11" fillId="0" borderId="30" xfId="49" applyFont="1" applyBorder="1" applyAlignment="1">
      <alignment vertical="center"/>
    </xf>
    <xf numFmtId="0" fontId="5" fillId="0" borderId="0" xfId="61" applyFont="1" applyAlignment="1">
      <alignment/>
      <protection/>
    </xf>
    <xf numFmtId="0" fontId="21" fillId="0" borderId="42" xfId="61" applyFont="1" applyBorder="1" applyAlignment="1">
      <alignment horizontal="distributed" vertical="center"/>
      <protection/>
    </xf>
    <xf numFmtId="0" fontId="11" fillId="0" borderId="53" xfId="61" applyFont="1" applyBorder="1" applyAlignment="1">
      <alignment horizontal="distributed" vertical="center"/>
      <protection/>
    </xf>
    <xf numFmtId="38" fontId="11" fillId="0" borderId="32" xfId="49" applyFont="1" applyBorder="1" applyAlignment="1">
      <alignment vertical="center"/>
    </xf>
    <xf numFmtId="38" fontId="11" fillId="0" borderId="54" xfId="49" applyFont="1" applyBorder="1" applyAlignment="1">
      <alignment vertical="center"/>
    </xf>
    <xf numFmtId="38" fontId="11" fillId="0" borderId="42" xfId="49" applyFont="1" applyBorder="1" applyAlignment="1">
      <alignment vertical="center"/>
    </xf>
    <xf numFmtId="38" fontId="11" fillId="0" borderId="59" xfId="49" applyFont="1" applyBorder="1" applyAlignment="1">
      <alignment vertical="center"/>
    </xf>
    <xf numFmtId="38" fontId="11" fillId="0" borderId="33" xfId="49" applyFont="1" applyBorder="1" applyAlignment="1">
      <alignment horizontal="right" vertical="center"/>
    </xf>
    <xf numFmtId="38" fontId="11" fillId="0" borderId="33" xfId="49" applyFont="1" applyBorder="1" applyAlignment="1">
      <alignment vertical="center"/>
    </xf>
    <xf numFmtId="0" fontId="5" fillId="0" borderId="0" xfId="61" applyFont="1" applyAlignment="1">
      <alignment vertical="center"/>
      <protection/>
    </xf>
    <xf numFmtId="0" fontId="21" fillId="0" borderId="0" xfId="61" applyFont="1" applyBorder="1" applyAlignment="1">
      <alignment horizontal="distributed" vertical="center"/>
      <protection/>
    </xf>
    <xf numFmtId="0" fontId="11" fillId="0" borderId="23" xfId="61" applyFont="1" applyBorder="1" applyAlignment="1">
      <alignment horizontal="distributed" vertical="center"/>
      <protection/>
    </xf>
    <xf numFmtId="38" fontId="11" fillId="0" borderId="14" xfId="49" applyFont="1" applyBorder="1" applyAlignment="1">
      <alignment vertical="center"/>
    </xf>
    <xf numFmtId="38" fontId="11" fillId="0" borderId="13" xfId="49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38" fontId="11" fillId="0" borderId="11" xfId="49" applyFont="1" applyBorder="1" applyAlignment="1">
      <alignment horizontal="right" vertical="center"/>
    </xf>
    <xf numFmtId="38" fontId="11" fillId="0" borderId="11" xfId="49" applyFont="1" applyBorder="1" applyAlignment="1">
      <alignment vertical="center"/>
    </xf>
    <xf numFmtId="0" fontId="21" fillId="0" borderId="12" xfId="61" applyFont="1" applyBorder="1" applyAlignment="1">
      <alignment horizontal="distributed" vertical="center"/>
      <protection/>
    </xf>
    <xf numFmtId="0" fontId="11" fillId="0" borderId="55" xfId="61" applyFont="1" applyBorder="1" applyAlignment="1">
      <alignment horizontal="distributed" vertical="center"/>
      <protection/>
    </xf>
    <xf numFmtId="38" fontId="11" fillId="0" borderId="34" xfId="49" applyFont="1" applyBorder="1" applyAlignment="1">
      <alignment vertical="center"/>
    </xf>
    <xf numFmtId="38" fontId="11" fillId="0" borderId="21" xfId="49" applyFont="1" applyBorder="1" applyAlignment="1">
      <alignment vertical="center"/>
    </xf>
    <xf numFmtId="38" fontId="11" fillId="0" borderId="12" xfId="49" applyFont="1" applyBorder="1" applyAlignment="1">
      <alignment vertical="center"/>
    </xf>
    <xf numFmtId="38" fontId="11" fillId="0" borderId="22" xfId="49" applyFont="1" applyBorder="1" applyAlignment="1">
      <alignment horizontal="right" vertical="center"/>
    </xf>
    <xf numFmtId="38" fontId="11" fillId="0" borderId="35" xfId="49" applyFont="1" applyBorder="1" applyAlignment="1">
      <alignment horizontal="right" vertical="center"/>
    </xf>
    <xf numFmtId="38" fontId="11" fillId="0" borderId="35" xfId="49" applyFont="1" applyBorder="1" applyAlignment="1">
      <alignment vertical="center"/>
    </xf>
    <xf numFmtId="38" fontId="11" fillId="0" borderId="21" xfId="49" applyFont="1" applyBorder="1" applyAlignment="1">
      <alignment horizontal="right" vertical="center"/>
    </xf>
    <xf numFmtId="38" fontId="11" fillId="0" borderId="22" xfId="49" applyFont="1" applyBorder="1" applyAlignment="1">
      <alignment vertical="center"/>
    </xf>
    <xf numFmtId="0" fontId="21" fillId="0" borderId="26" xfId="61" applyFont="1" applyBorder="1" applyAlignment="1">
      <alignment horizontal="distributed" vertical="center"/>
      <protection/>
    </xf>
    <xf numFmtId="0" fontId="11" fillId="0" borderId="25" xfId="61" applyFont="1" applyBorder="1" applyAlignment="1">
      <alignment horizontal="distributed" vertical="center"/>
      <protection/>
    </xf>
    <xf numFmtId="38" fontId="11" fillId="0" borderId="49" xfId="49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38" fontId="11" fillId="0" borderId="28" xfId="49" applyFont="1" applyBorder="1" applyAlignment="1">
      <alignment horizontal="right" vertical="center"/>
    </xf>
    <xf numFmtId="38" fontId="11" fillId="0" borderId="50" xfId="49" applyFont="1" applyBorder="1" applyAlignment="1">
      <alignment horizontal="right" vertical="center"/>
    </xf>
    <xf numFmtId="179" fontId="5" fillId="0" borderId="0" xfId="61" applyNumberFormat="1" applyFont="1" applyAlignment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11" fillId="0" borderId="0" xfId="49" applyFont="1" applyAlignment="1">
      <alignment vertical="center"/>
    </xf>
    <xf numFmtId="38" fontId="13" fillId="0" borderId="0" xfId="49" applyFont="1" applyBorder="1" applyAlignment="1">
      <alignment horizontal="distributed" vertical="center"/>
    </xf>
    <xf numFmtId="38" fontId="13" fillId="0" borderId="56" xfId="49" applyFont="1" applyBorder="1" applyAlignment="1">
      <alignment horizontal="distributed" vertical="center"/>
    </xf>
    <xf numFmtId="38" fontId="13" fillId="0" borderId="42" xfId="49" applyFont="1" applyBorder="1" applyAlignment="1">
      <alignment horizontal="distributed" vertical="center"/>
    </xf>
    <xf numFmtId="38" fontId="13" fillId="0" borderId="53" xfId="49" applyFont="1" applyBorder="1" applyAlignment="1">
      <alignment horizontal="distributed" vertical="center"/>
    </xf>
    <xf numFmtId="38" fontId="13" fillId="0" borderId="23" xfId="49" applyFont="1" applyBorder="1" applyAlignment="1">
      <alignment horizontal="distributed" vertical="center"/>
    </xf>
    <xf numFmtId="38" fontId="13" fillId="0" borderId="12" xfId="49" applyFont="1" applyBorder="1" applyAlignment="1">
      <alignment horizontal="distributed" vertical="center"/>
    </xf>
    <xf numFmtId="38" fontId="13" fillId="0" borderId="55" xfId="49" applyFont="1" applyBorder="1" applyAlignment="1">
      <alignment horizontal="distributed" vertical="center"/>
    </xf>
    <xf numFmtId="38" fontId="13" fillId="0" borderId="26" xfId="49" applyFont="1" applyBorder="1" applyAlignment="1">
      <alignment horizontal="distributed" vertical="center"/>
    </xf>
    <xf numFmtId="38" fontId="13" fillId="0" borderId="25" xfId="49" applyFont="1" applyBorder="1" applyAlignment="1">
      <alignment horizontal="distributed" vertical="center"/>
    </xf>
    <xf numFmtId="38" fontId="11" fillId="0" borderId="0" xfId="49" applyFont="1" applyAlignment="1">
      <alignment horizontal="distributed" vertical="center"/>
    </xf>
    <xf numFmtId="40" fontId="11" fillId="0" borderId="0" xfId="49" applyNumberFormat="1" applyFont="1" applyAlignment="1">
      <alignment vertical="center"/>
    </xf>
    <xf numFmtId="0" fontId="5" fillId="0" borderId="28" xfId="61" applyFont="1" applyBorder="1" applyAlignment="1">
      <alignment vertical="center"/>
      <protection/>
    </xf>
    <xf numFmtId="0" fontId="24" fillId="0" borderId="0" xfId="43" applyFont="1" applyAlignment="1" applyProtection="1">
      <alignment/>
      <protection/>
    </xf>
    <xf numFmtId="0" fontId="4" fillId="0" borderId="0" xfId="65" applyFont="1" applyAlignment="1">
      <alignment vertical="center"/>
      <protection/>
    </xf>
    <xf numFmtId="178" fontId="4" fillId="0" borderId="0" xfId="65" applyNumberFormat="1" applyFont="1" applyAlignment="1">
      <alignment vertical="center"/>
      <protection/>
    </xf>
    <xf numFmtId="38" fontId="13" fillId="0" borderId="17" xfId="49" applyFont="1" applyBorder="1" applyAlignment="1">
      <alignment horizontal="center" vertical="center" wrapText="1"/>
    </xf>
    <xf numFmtId="38" fontId="13" fillId="0" borderId="31" xfId="49" applyFont="1" applyBorder="1" applyAlignment="1">
      <alignment horizontal="center" vertical="center" wrapText="1"/>
    </xf>
    <xf numFmtId="38" fontId="13" fillId="0" borderId="15" xfId="49" applyFont="1" applyBorder="1" applyAlignment="1">
      <alignment horizontal="center" vertical="center" wrapText="1"/>
    </xf>
    <xf numFmtId="38" fontId="13" fillId="0" borderId="19" xfId="49" applyFont="1" applyBorder="1" applyAlignment="1">
      <alignment horizontal="center" vertical="center" wrapText="1"/>
    </xf>
    <xf numFmtId="38" fontId="13" fillId="0" borderId="64" xfId="49" applyFont="1" applyBorder="1" applyAlignment="1">
      <alignment horizontal="center" vertical="center" wrapText="1"/>
    </xf>
    <xf numFmtId="38" fontId="13" fillId="0" borderId="16" xfId="49" applyFont="1" applyBorder="1" applyAlignment="1">
      <alignment horizontal="center" vertical="center" wrapText="1"/>
    </xf>
    <xf numFmtId="38" fontId="4" fillId="0" borderId="0" xfId="49" applyFont="1" applyAlignment="1">
      <alignment horizontal="left" vertical="center"/>
    </xf>
    <xf numFmtId="38" fontId="11" fillId="0" borderId="0" xfId="49" applyFont="1" applyAlignment="1">
      <alignment vertical="center" wrapText="1"/>
    </xf>
    <xf numFmtId="38" fontId="11" fillId="0" borderId="0" xfId="49" applyFont="1" applyAlignment="1">
      <alignment horizontal="distributed" vertical="center" wrapText="1"/>
    </xf>
    <xf numFmtId="38" fontId="13" fillId="0" borderId="0" xfId="49" applyFont="1" applyAlignment="1">
      <alignment vertical="center" wrapText="1"/>
    </xf>
    <xf numFmtId="38" fontId="13" fillId="0" borderId="0" xfId="49" applyFont="1" applyAlignment="1">
      <alignment horizontal="center" vertical="center" wrapText="1"/>
    </xf>
    <xf numFmtId="38" fontId="13" fillId="0" borderId="0" xfId="49" applyFont="1" applyBorder="1" applyAlignment="1">
      <alignment horizontal="distributed" vertical="center" wrapText="1"/>
    </xf>
    <xf numFmtId="38" fontId="13" fillId="0" borderId="23" xfId="49" applyFont="1" applyBorder="1" applyAlignment="1">
      <alignment horizontal="distributed" vertical="center" wrapText="1"/>
    </xf>
    <xf numFmtId="38" fontId="11" fillId="0" borderId="0" xfId="49" applyFont="1" applyBorder="1" applyAlignment="1">
      <alignment horizontal="right" vertical="center" wrapText="1"/>
    </xf>
    <xf numFmtId="38" fontId="11" fillId="0" borderId="39" xfId="49" applyFont="1" applyBorder="1" applyAlignment="1">
      <alignment horizontal="right" vertical="center" wrapText="1"/>
    </xf>
    <xf numFmtId="38" fontId="11" fillId="0" borderId="57" xfId="49" applyFont="1" applyBorder="1" applyAlignment="1">
      <alignment horizontal="right" vertical="center" wrapText="1"/>
    </xf>
    <xf numFmtId="38" fontId="11" fillId="0" borderId="38" xfId="49" applyFont="1" applyBorder="1" applyAlignment="1">
      <alignment horizontal="right" vertical="center" wrapText="1"/>
    </xf>
    <xf numFmtId="38" fontId="13" fillId="0" borderId="42" xfId="49" applyFont="1" applyBorder="1" applyAlignment="1">
      <alignment horizontal="distributed" vertical="center" wrapText="1"/>
    </xf>
    <xf numFmtId="38" fontId="13" fillId="0" borderId="53" xfId="49" applyFont="1" applyBorder="1" applyAlignment="1">
      <alignment horizontal="distributed" vertical="center" wrapText="1"/>
    </xf>
    <xf numFmtId="38" fontId="11" fillId="0" borderId="54" xfId="49" applyFont="1" applyBorder="1" applyAlignment="1">
      <alignment horizontal="right"/>
    </xf>
    <xf numFmtId="38" fontId="11" fillId="0" borderId="59" xfId="49" applyFont="1" applyBorder="1" applyAlignment="1">
      <alignment horizontal="right"/>
    </xf>
    <xf numFmtId="38" fontId="11" fillId="0" borderId="13" xfId="49" applyFont="1" applyBorder="1" applyAlignment="1">
      <alignment horizontal="right"/>
    </xf>
    <xf numFmtId="38" fontId="11" fillId="0" borderId="24" xfId="49" applyFont="1" applyBorder="1" applyAlignment="1">
      <alignment horizontal="right"/>
    </xf>
    <xf numFmtId="38" fontId="13" fillId="0" borderId="12" xfId="49" applyFont="1" applyBorder="1" applyAlignment="1">
      <alignment horizontal="distributed" vertical="center" wrapText="1"/>
    </xf>
    <xf numFmtId="38" fontId="13" fillId="0" borderId="55" xfId="49" applyFont="1" applyBorder="1" applyAlignment="1">
      <alignment horizontal="distributed" vertical="center" wrapText="1"/>
    </xf>
    <xf numFmtId="38" fontId="11" fillId="0" borderId="21" xfId="49" applyFont="1" applyBorder="1" applyAlignment="1">
      <alignment horizontal="right"/>
    </xf>
    <xf numFmtId="38" fontId="11" fillId="0" borderId="22" xfId="49" applyFont="1" applyBorder="1" applyAlignment="1">
      <alignment horizontal="right"/>
    </xf>
    <xf numFmtId="38" fontId="11" fillId="0" borderId="42" xfId="49" applyFont="1" applyFill="1" applyBorder="1" applyAlignment="1">
      <alignment horizontal="right"/>
    </xf>
    <xf numFmtId="38" fontId="11" fillId="0" borderId="54" xfId="49" applyFont="1" applyFill="1" applyBorder="1" applyAlignment="1">
      <alignment horizontal="right"/>
    </xf>
    <xf numFmtId="38" fontId="11" fillId="0" borderId="59" xfId="49" applyFont="1" applyFill="1" applyBorder="1" applyAlignment="1">
      <alignment horizontal="right"/>
    </xf>
    <xf numFmtId="38" fontId="13" fillId="0" borderId="26" xfId="49" applyFont="1" applyBorder="1" applyAlignment="1">
      <alignment horizontal="distributed" vertical="center" wrapText="1"/>
    </xf>
    <xf numFmtId="38" fontId="13" fillId="0" borderId="25" xfId="49" applyFont="1" applyBorder="1" applyAlignment="1">
      <alignment horizontal="distributed" vertical="center" wrapText="1"/>
    </xf>
    <xf numFmtId="38" fontId="11" fillId="0" borderId="26" xfId="49" applyFont="1" applyBorder="1" applyAlignment="1">
      <alignment horizontal="right"/>
    </xf>
    <xf numFmtId="38" fontId="11" fillId="0" borderId="27" xfId="49" applyFont="1" applyBorder="1" applyAlignment="1">
      <alignment horizontal="right"/>
    </xf>
    <xf numFmtId="38" fontId="11" fillId="0" borderId="28" xfId="49" applyFont="1" applyBorder="1" applyAlignment="1">
      <alignment horizontal="right"/>
    </xf>
    <xf numFmtId="38" fontId="11" fillId="0" borderId="49" xfId="49" applyFont="1" applyBorder="1" applyAlignment="1">
      <alignment vertical="center" wrapText="1"/>
    </xf>
    <xf numFmtId="38" fontId="13" fillId="0" borderId="65" xfId="49" applyFont="1" applyBorder="1" applyAlignment="1">
      <alignment horizontal="center" vertical="center" wrapText="1"/>
    </xf>
    <xf numFmtId="38" fontId="13" fillId="0" borderId="66" xfId="49" applyFont="1" applyBorder="1" applyAlignment="1">
      <alignment horizontal="center" vertical="center" wrapText="1"/>
    </xf>
    <xf numFmtId="38" fontId="11" fillId="0" borderId="42" xfId="49" applyFont="1" applyBorder="1" applyAlignment="1">
      <alignment horizontal="right" vertical="center" wrapText="1"/>
    </xf>
    <xf numFmtId="38" fontId="11" fillId="0" borderId="54" xfId="49" applyFont="1" applyBorder="1" applyAlignment="1">
      <alignment horizontal="right" vertical="center" wrapText="1"/>
    </xf>
    <xf numFmtId="38" fontId="11" fillId="0" borderId="13" xfId="49" applyFont="1" applyBorder="1" applyAlignment="1">
      <alignment horizontal="right" vertical="center" wrapText="1"/>
    </xf>
    <xf numFmtId="38" fontId="11" fillId="0" borderId="12" xfId="49" applyFont="1" applyBorder="1" applyAlignment="1">
      <alignment horizontal="right" vertical="center" wrapText="1"/>
    </xf>
    <xf numFmtId="38" fontId="11" fillId="0" borderId="21" xfId="49" applyFont="1" applyBorder="1" applyAlignment="1">
      <alignment horizontal="right" vertical="center" wrapText="1"/>
    </xf>
    <xf numFmtId="38" fontId="11" fillId="0" borderId="42" xfId="49" applyFont="1" applyFill="1" applyBorder="1" applyAlignment="1">
      <alignment horizontal="right" vertical="center" wrapText="1"/>
    </xf>
    <xf numFmtId="38" fontId="11" fillId="0" borderId="54" xfId="49" applyFont="1" applyFill="1" applyBorder="1" applyAlignment="1">
      <alignment horizontal="right" vertical="center" wrapText="1"/>
    </xf>
    <xf numFmtId="38" fontId="11" fillId="0" borderId="0" xfId="49" applyFont="1" applyBorder="1" applyAlignment="1">
      <alignment vertical="center" wrapText="1"/>
    </xf>
    <xf numFmtId="38" fontId="11" fillId="0" borderId="26" xfId="49" applyFont="1" applyBorder="1" applyAlignment="1">
      <alignment horizontal="right" vertical="center" wrapText="1"/>
    </xf>
    <xf numFmtId="38" fontId="11" fillId="0" borderId="27" xfId="49" applyFont="1" applyBorder="1" applyAlignment="1">
      <alignment horizontal="right" vertical="center" wrapText="1"/>
    </xf>
    <xf numFmtId="38" fontId="11" fillId="0" borderId="0" xfId="49" applyFont="1" applyAlignment="1">
      <alignment/>
    </xf>
    <xf numFmtId="38" fontId="13" fillId="0" borderId="0" xfId="49" applyFont="1" applyAlignment="1">
      <alignment/>
    </xf>
    <xf numFmtId="38" fontId="11" fillId="0" borderId="29" xfId="49" applyFont="1" applyBorder="1" applyAlignment="1">
      <alignment horizontal="right" vertical="center" wrapText="1"/>
    </xf>
    <xf numFmtId="38" fontId="11" fillId="0" borderId="38" xfId="49" applyFont="1" applyBorder="1" applyAlignment="1">
      <alignment vertical="center" wrapText="1"/>
    </xf>
    <xf numFmtId="38" fontId="11" fillId="0" borderId="38" xfId="49" applyFont="1" applyBorder="1" applyAlignment="1">
      <alignment horizontal="right"/>
    </xf>
    <xf numFmtId="38" fontId="11" fillId="0" borderId="38" xfId="49" applyFont="1" applyBorder="1" applyAlignment="1">
      <alignment/>
    </xf>
    <xf numFmtId="38" fontId="11" fillId="0" borderId="32" xfId="49" applyFont="1" applyBorder="1" applyAlignment="1">
      <alignment horizontal="right"/>
    </xf>
    <xf numFmtId="38" fontId="11" fillId="0" borderId="14" xfId="49" applyFont="1" applyBorder="1" applyAlignment="1">
      <alignment horizontal="right"/>
    </xf>
    <xf numFmtId="38" fontId="11" fillId="0" borderId="34" xfId="49" applyFont="1" applyBorder="1" applyAlignment="1">
      <alignment horizontal="right"/>
    </xf>
    <xf numFmtId="38" fontId="11" fillId="0" borderId="32" xfId="49" applyFont="1" applyFill="1" applyBorder="1" applyAlignment="1">
      <alignment horizontal="right"/>
    </xf>
    <xf numFmtId="38" fontId="11" fillId="0" borderId="0" xfId="49" applyFont="1" applyBorder="1" applyAlignment="1">
      <alignment/>
    </xf>
    <xf numFmtId="38" fontId="11" fillId="0" borderId="49" xfId="49" applyFont="1" applyBorder="1" applyAlignment="1">
      <alignment horizontal="right"/>
    </xf>
    <xf numFmtId="38" fontId="13" fillId="0" borderId="0" xfId="49" applyFont="1" applyBorder="1" applyAlignment="1">
      <alignment/>
    </xf>
    <xf numFmtId="218" fontId="5" fillId="0" borderId="11" xfId="0" applyNumberFormat="1" applyFont="1" applyBorder="1" applyAlignment="1">
      <alignment vertical="center"/>
    </xf>
    <xf numFmtId="38" fontId="5" fillId="0" borderId="61" xfId="49" applyFont="1" applyBorder="1" applyAlignment="1">
      <alignment horizontal="right" vertical="center"/>
    </xf>
    <xf numFmtId="38" fontId="5" fillId="0" borderId="59" xfId="49" applyFont="1" applyBorder="1" applyAlignment="1">
      <alignment horizontal="right" vertical="center"/>
    </xf>
    <xf numFmtId="206" fontId="4" fillId="0" borderId="0" xfId="0" applyNumberFormat="1" applyFont="1" applyAlignment="1">
      <alignment/>
    </xf>
    <xf numFmtId="38" fontId="8" fillId="0" borderId="67" xfId="49" applyFont="1" applyBorder="1" applyAlignment="1">
      <alignment vertical="center"/>
    </xf>
    <xf numFmtId="229" fontId="5" fillId="0" borderId="29" xfId="49" applyNumberFormat="1" applyFont="1" applyBorder="1" applyAlignment="1">
      <alignment vertical="center"/>
    </xf>
    <xf numFmtId="229" fontId="5" fillId="0" borderId="30" xfId="49" applyNumberFormat="1" applyFont="1" applyBorder="1" applyAlignment="1">
      <alignment vertical="center"/>
    </xf>
    <xf numFmtId="229" fontId="5" fillId="0" borderId="14" xfId="49" applyNumberFormat="1" applyFont="1" applyBorder="1" applyAlignment="1">
      <alignment vertical="center"/>
    </xf>
    <xf numFmtId="229" fontId="5" fillId="0" borderId="11" xfId="49" applyNumberFormat="1" applyFont="1" applyBorder="1" applyAlignment="1">
      <alignment vertical="center"/>
    </xf>
    <xf numFmtId="229" fontId="5" fillId="0" borderId="11" xfId="49" applyNumberFormat="1" applyFont="1" applyBorder="1" applyAlignment="1">
      <alignment horizontal="right" vertical="center"/>
    </xf>
    <xf numFmtId="229" fontId="5" fillId="0" borderId="32" xfId="49" applyNumberFormat="1" applyFont="1" applyBorder="1" applyAlignment="1">
      <alignment vertical="center"/>
    </xf>
    <xf numFmtId="229" fontId="5" fillId="0" borderId="33" xfId="49" applyNumberFormat="1" applyFont="1" applyBorder="1" applyAlignment="1">
      <alignment vertical="center"/>
    </xf>
    <xf numFmtId="229" fontId="5" fillId="0" borderId="34" xfId="49" applyNumberFormat="1" applyFont="1" applyBorder="1" applyAlignment="1">
      <alignment vertical="center"/>
    </xf>
    <xf numFmtId="229" fontId="5" fillId="0" borderId="35" xfId="49" applyNumberFormat="1" applyFont="1" applyBorder="1" applyAlignment="1">
      <alignment vertical="center"/>
    </xf>
    <xf numFmtId="182" fontId="22" fillId="0" borderId="68" xfId="62" applyNumberFormat="1" applyFont="1" applyFill="1" applyBorder="1" applyAlignment="1">
      <alignment vertical="top"/>
      <protection/>
    </xf>
    <xf numFmtId="182" fontId="22" fillId="0" borderId="24" xfId="62" applyNumberFormat="1" applyFont="1" applyFill="1" applyBorder="1" applyAlignment="1">
      <alignment vertical="top"/>
      <protection/>
    </xf>
    <xf numFmtId="38" fontId="21" fillId="0" borderId="26" xfId="49" applyFont="1" applyFill="1" applyBorder="1" applyAlignment="1">
      <alignment vertical="center"/>
    </xf>
    <xf numFmtId="38" fontId="21" fillId="0" borderId="50" xfId="49" applyFont="1" applyFill="1" applyBorder="1" applyAlignment="1">
      <alignment vertical="center"/>
    </xf>
    <xf numFmtId="190" fontId="7" fillId="0" borderId="68" xfId="62" applyNumberFormat="1" applyFont="1" applyFill="1" applyBorder="1" applyAlignment="1">
      <alignment horizontal="right" vertical="center"/>
      <protection/>
    </xf>
    <xf numFmtId="0" fontId="11" fillId="0" borderId="25" xfId="0" applyFont="1" applyBorder="1" applyAlignment="1">
      <alignment horizontal="left" vertical="center"/>
    </xf>
    <xf numFmtId="190" fontId="7" fillId="0" borderId="49" xfId="62" applyNumberFormat="1" applyFont="1" applyFill="1" applyBorder="1" applyAlignment="1">
      <alignment horizontal="right" vertical="center"/>
      <protection/>
    </xf>
    <xf numFmtId="190" fontId="7" fillId="0" borderId="50" xfId="62" applyNumberFormat="1" applyFont="1" applyFill="1" applyBorder="1" applyAlignment="1">
      <alignment horizontal="right" vertical="center"/>
      <protection/>
    </xf>
    <xf numFmtId="190" fontId="7" fillId="0" borderId="51" xfId="62" applyNumberFormat="1" applyFont="1" applyFill="1" applyBorder="1" applyAlignment="1">
      <alignment horizontal="right" vertical="center"/>
      <protection/>
    </xf>
    <xf numFmtId="0" fontId="11" fillId="0" borderId="48" xfId="0" applyFont="1" applyBorder="1" applyAlignment="1">
      <alignment horizontal="left" vertical="center"/>
    </xf>
    <xf numFmtId="190" fontId="7" fillId="0" borderId="26" xfId="62" applyNumberFormat="1" applyFont="1" applyFill="1" applyBorder="1" applyAlignment="1">
      <alignment horizontal="right" vertical="center"/>
      <protection/>
    </xf>
    <xf numFmtId="38" fontId="22" fillId="0" borderId="49" xfId="49" applyFont="1" applyFill="1" applyBorder="1" applyAlignment="1">
      <alignment horizontal="right" vertical="center"/>
    </xf>
    <xf numFmtId="38" fontId="11" fillId="0" borderId="57" xfId="49" applyFont="1" applyBorder="1" applyAlignment="1">
      <alignment horizontal="right" vertical="center"/>
    </xf>
    <xf numFmtId="40" fontId="11" fillId="0" borderId="57" xfId="49" applyNumberFormat="1" applyFont="1" applyBorder="1" applyAlignment="1">
      <alignment horizontal="right" vertical="center"/>
    </xf>
    <xf numFmtId="38" fontId="11" fillId="0" borderId="38" xfId="49" applyFont="1" applyBorder="1" applyAlignment="1">
      <alignment horizontal="right" vertical="center"/>
    </xf>
    <xf numFmtId="38" fontId="11" fillId="0" borderId="59" xfId="49" applyFont="1" applyBorder="1" applyAlignment="1">
      <alignment horizontal="right" vertical="center"/>
    </xf>
    <xf numFmtId="40" fontId="11" fillId="0" borderId="59" xfId="49" applyNumberFormat="1" applyFont="1" applyBorder="1" applyAlignment="1">
      <alignment horizontal="right" vertical="center"/>
    </xf>
    <xf numFmtId="38" fontId="11" fillId="0" borderId="24" xfId="49" applyFont="1" applyBorder="1" applyAlignment="1">
      <alignment horizontal="right" vertical="center"/>
    </xf>
    <xf numFmtId="40" fontId="11" fillId="0" borderId="24" xfId="49" applyNumberFormat="1" applyFont="1" applyBorder="1" applyAlignment="1">
      <alignment horizontal="right" vertical="center"/>
    </xf>
    <xf numFmtId="40" fontId="11" fillId="0" borderId="22" xfId="49" applyNumberFormat="1" applyFont="1" applyBorder="1" applyAlignment="1">
      <alignment horizontal="right" vertical="center"/>
    </xf>
    <xf numFmtId="40" fontId="11" fillId="0" borderId="28" xfId="49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63" applyFont="1" applyFill="1">
      <alignment vertical="center"/>
      <protection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26" fillId="0" borderId="0" xfId="0" applyFont="1" applyFill="1" applyAlignment="1">
      <alignment horizontal="left" vertical="center"/>
    </xf>
    <xf numFmtId="0" fontId="27" fillId="0" borderId="0" xfId="63" applyFont="1" applyFill="1" applyAlignment="1">
      <alignment vertical="center"/>
      <protection/>
    </xf>
    <xf numFmtId="0" fontId="28" fillId="0" borderId="0" xfId="0" applyFont="1" applyFill="1" applyAlignment="1">
      <alignment horizontal="left" vertical="center"/>
    </xf>
    <xf numFmtId="0" fontId="25" fillId="0" borderId="0" xfId="63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right" vertical="center"/>
    </xf>
    <xf numFmtId="0" fontId="0" fillId="0" borderId="0" xfId="63" applyFill="1">
      <alignment vertical="center"/>
      <protection/>
    </xf>
    <xf numFmtId="0" fontId="5" fillId="0" borderId="0" xfId="0" applyFont="1" applyAlignment="1">
      <alignment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229" fontId="6" fillId="0" borderId="0" xfId="62" applyNumberFormat="1" applyFont="1" applyFill="1" applyBorder="1" applyAlignment="1" quotePrefix="1">
      <alignment horizontal="right" vertical="center"/>
      <protection/>
    </xf>
    <xf numFmtId="229" fontId="5" fillId="0" borderId="0" xfId="0" applyNumberFormat="1" applyFont="1" applyBorder="1" applyAlignment="1">
      <alignment horizontal="right"/>
    </xf>
    <xf numFmtId="229" fontId="6" fillId="0" borderId="0" xfId="62" applyNumberFormat="1" applyFont="1" applyFill="1" applyBorder="1" applyAlignment="1">
      <alignment horizontal="left" vertical="center"/>
      <protection/>
    </xf>
    <xf numFmtId="0" fontId="11" fillId="0" borderId="65" xfId="0" applyFont="1" applyBorder="1" applyAlignment="1">
      <alignment horizontal="center" vertical="center" wrapText="1"/>
    </xf>
    <xf numFmtId="176" fontId="11" fillId="0" borderId="21" xfId="49" applyNumberFormat="1" applyFont="1" applyBorder="1" applyAlignment="1">
      <alignment horizontal="right"/>
    </xf>
    <xf numFmtId="40" fontId="11" fillId="0" borderId="0" xfId="49" applyNumberFormat="1" applyFont="1" applyBorder="1" applyAlignment="1">
      <alignment horizontal="right" vertical="center"/>
    </xf>
    <xf numFmtId="38" fontId="11" fillId="0" borderId="13" xfId="49" applyFont="1" applyBorder="1" applyAlignment="1">
      <alignment horizontal="right" vertical="center"/>
    </xf>
    <xf numFmtId="40" fontId="11" fillId="0" borderId="26" xfId="49" applyNumberFormat="1" applyFont="1" applyBorder="1" applyAlignment="1">
      <alignment horizontal="right" vertical="center"/>
    </xf>
    <xf numFmtId="231" fontId="21" fillId="0" borderId="0" xfId="49" applyNumberFormat="1" applyFont="1" applyBorder="1" applyAlignment="1">
      <alignment horizontal="right" vertical="center"/>
    </xf>
    <xf numFmtId="231" fontId="21" fillId="0" borderId="38" xfId="49" applyNumberFormat="1" applyFont="1" applyBorder="1" applyAlignment="1">
      <alignment horizontal="right" vertical="center"/>
    </xf>
    <xf numFmtId="231" fontId="21" fillId="0" borderId="42" xfId="49" applyNumberFormat="1" applyFont="1" applyBorder="1" applyAlignment="1">
      <alignment horizontal="right" vertical="center"/>
    </xf>
    <xf numFmtId="231" fontId="21" fillId="0" borderId="12" xfId="49" applyNumberFormat="1" applyFont="1" applyBorder="1" applyAlignment="1">
      <alignment horizontal="right" vertical="center"/>
    </xf>
    <xf numFmtId="231" fontId="21" fillId="0" borderId="0" xfId="49" applyNumberFormat="1" applyFont="1" applyBorder="1" applyAlignment="1">
      <alignment vertical="center"/>
    </xf>
    <xf numFmtId="231" fontId="21" fillId="0" borderId="26" xfId="49" applyNumberFormat="1" applyFont="1" applyBorder="1" applyAlignment="1">
      <alignment horizontal="right" vertical="center"/>
    </xf>
    <xf numFmtId="38" fontId="21" fillId="0" borderId="16" xfId="49" applyFont="1" applyFill="1" applyBorder="1" applyAlignment="1">
      <alignment horizontal="center" vertical="center"/>
    </xf>
    <xf numFmtId="38" fontId="11" fillId="0" borderId="19" xfId="49" applyFont="1" applyBorder="1" applyAlignment="1">
      <alignment horizontal="center" vertical="center"/>
    </xf>
    <xf numFmtId="40" fontId="11" fillId="0" borderId="12" xfId="49" applyNumberFormat="1" applyFont="1" applyBorder="1" applyAlignment="1">
      <alignment horizontal="right" vertical="center"/>
    </xf>
    <xf numFmtId="38" fontId="11" fillId="0" borderId="39" xfId="49" applyFont="1" applyBorder="1" applyAlignment="1">
      <alignment horizontal="right" vertical="center"/>
    </xf>
    <xf numFmtId="38" fontId="11" fillId="0" borderId="54" xfId="49" applyFont="1" applyBorder="1" applyAlignment="1">
      <alignment horizontal="right" vertical="center"/>
    </xf>
    <xf numFmtId="40" fontId="11" fillId="0" borderId="42" xfId="49" applyNumberFormat="1" applyFont="1" applyBorder="1" applyAlignment="1">
      <alignment horizontal="right" vertical="center"/>
    </xf>
    <xf numFmtId="38" fontId="29" fillId="0" borderId="0" xfId="49" applyFont="1" applyAlignment="1">
      <alignment/>
    </xf>
    <xf numFmtId="38" fontId="29" fillId="0" borderId="0" xfId="49" applyFont="1" applyAlignment="1">
      <alignment horizontal="left" vertical="center"/>
    </xf>
    <xf numFmtId="38" fontId="29" fillId="0" borderId="0" xfId="49" applyFont="1" applyAlignment="1">
      <alignment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 wrapText="1"/>
    </xf>
    <xf numFmtId="182" fontId="11" fillId="0" borderId="54" xfId="0" applyNumberFormat="1" applyFont="1" applyFill="1" applyBorder="1" applyAlignment="1">
      <alignment vertical="center"/>
    </xf>
    <xf numFmtId="182" fontId="11" fillId="0" borderId="13" xfId="0" applyNumberFormat="1" applyFont="1" applyFill="1" applyBorder="1" applyAlignment="1">
      <alignment vertical="center"/>
    </xf>
    <xf numFmtId="182" fontId="7" fillId="0" borderId="70" xfId="62" applyNumberFormat="1" applyFont="1" applyFill="1" applyBorder="1" applyAlignment="1">
      <alignment vertical="center"/>
      <protection/>
    </xf>
    <xf numFmtId="182" fontId="7" fillId="0" borderId="71" xfId="62" applyNumberFormat="1" applyFont="1" applyFill="1" applyBorder="1" applyAlignment="1">
      <alignment vertical="center"/>
      <protection/>
    </xf>
    <xf numFmtId="182" fontId="7" fillId="0" borderId="72" xfId="62" applyNumberFormat="1" applyFont="1" applyFill="1" applyBorder="1" applyAlignment="1">
      <alignment vertical="center"/>
      <protection/>
    </xf>
    <xf numFmtId="182" fontId="7" fillId="0" borderId="71" xfId="62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28" fillId="0" borderId="0" xfId="0" applyFont="1" applyFill="1" applyAlignment="1">
      <alignment horizontal="left" vertical="center" wrapText="1"/>
    </xf>
    <xf numFmtId="0" fontId="25" fillId="0" borderId="0" xfId="63" applyFont="1" applyFill="1" applyAlignment="1">
      <alignment vertical="center" wrapText="1"/>
      <protection/>
    </xf>
    <xf numFmtId="0" fontId="30" fillId="0" borderId="0" xfId="63" applyFont="1" applyFill="1">
      <alignment vertical="center"/>
      <protection/>
    </xf>
    <xf numFmtId="41" fontId="8" fillId="0" borderId="13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24" xfId="0" applyNumberFormat="1" applyFont="1" applyBorder="1" applyAlignment="1">
      <alignment horizontal="right" vertical="center"/>
    </xf>
    <xf numFmtId="38" fontId="5" fillId="0" borderId="73" xfId="49" applyFont="1" applyBorder="1" applyAlignment="1">
      <alignment vertical="center"/>
    </xf>
    <xf numFmtId="202" fontId="29" fillId="0" borderId="0" xfId="0" applyNumberFormat="1" applyFont="1" applyAlignment="1">
      <alignment vertical="center"/>
    </xf>
    <xf numFmtId="38" fontId="5" fillId="0" borderId="14" xfId="49" applyFont="1" applyFill="1" applyBorder="1" applyAlignment="1">
      <alignment horizontal="right" vertical="center" indent="1"/>
    </xf>
    <xf numFmtId="38" fontId="5" fillId="0" borderId="11" xfId="49" applyFont="1" applyFill="1" applyBorder="1" applyAlignment="1">
      <alignment horizontal="right" vertical="center" indent="1"/>
    </xf>
    <xf numFmtId="38" fontId="5" fillId="0" borderId="13" xfId="49" applyFont="1" applyFill="1" applyBorder="1" applyAlignment="1">
      <alignment horizontal="right" vertical="center" indent="1"/>
    </xf>
    <xf numFmtId="38" fontId="5" fillId="0" borderId="34" xfId="49" applyFont="1" applyBorder="1" applyAlignment="1">
      <alignment horizontal="right" vertical="center" indent="1"/>
    </xf>
    <xf numFmtId="38" fontId="5" fillId="0" borderId="35" xfId="49" applyFont="1" applyBorder="1" applyAlignment="1">
      <alignment horizontal="right" vertical="center" indent="1"/>
    </xf>
    <xf numFmtId="38" fontId="5" fillId="0" borderId="21" xfId="49" applyFont="1" applyBorder="1" applyAlignment="1">
      <alignment horizontal="right" vertical="center" indent="1"/>
    </xf>
    <xf numFmtId="0" fontId="5" fillId="0" borderId="11" xfId="0" applyFont="1" applyBorder="1" applyAlignment="1">
      <alignment horizontal="right" vertical="center" indent="1"/>
    </xf>
    <xf numFmtId="0" fontId="5" fillId="0" borderId="13" xfId="0" applyFont="1" applyBorder="1" applyAlignment="1">
      <alignment horizontal="right" vertical="center" indent="1"/>
    </xf>
    <xf numFmtId="38" fontId="11" fillId="0" borderId="74" xfId="49" applyFont="1" applyBorder="1" applyAlignment="1">
      <alignment horizontal="right" vertical="center"/>
    </xf>
    <xf numFmtId="38" fontId="11" fillId="0" borderId="75" xfId="49" applyFont="1" applyBorder="1" applyAlignment="1">
      <alignment horizontal="right" vertical="center"/>
    </xf>
    <xf numFmtId="38" fontId="11" fillId="0" borderId="68" xfId="49" applyFont="1" applyBorder="1" applyAlignment="1">
      <alignment horizontal="right" vertical="center"/>
    </xf>
    <xf numFmtId="38" fontId="11" fillId="0" borderId="76" xfId="49" applyFont="1" applyBorder="1" applyAlignment="1">
      <alignment horizontal="right" vertical="center"/>
    </xf>
    <xf numFmtId="38" fontId="11" fillId="0" borderId="68" xfId="49" applyFont="1" applyBorder="1" applyAlignment="1">
      <alignment vertical="center"/>
    </xf>
    <xf numFmtId="38" fontId="11" fillId="0" borderId="52" xfId="49" applyFont="1" applyBorder="1" applyAlignment="1">
      <alignment horizontal="right" vertical="center"/>
    </xf>
    <xf numFmtId="38" fontId="11" fillId="0" borderId="39" xfId="49" applyNumberFormat="1" applyFont="1" applyBorder="1" applyAlignment="1">
      <alignment vertical="center"/>
    </xf>
    <xf numFmtId="38" fontId="11" fillId="0" borderId="54" xfId="49" applyNumberFormat="1" applyFont="1" applyBorder="1" applyAlignment="1">
      <alignment/>
    </xf>
    <xf numFmtId="38" fontId="11" fillId="0" borderId="13" xfId="49" applyNumberFormat="1" applyFont="1" applyBorder="1" applyAlignment="1">
      <alignment/>
    </xf>
    <xf numFmtId="38" fontId="11" fillId="0" borderId="21" xfId="49" applyNumberFormat="1" applyFont="1" applyBorder="1" applyAlignment="1">
      <alignment horizontal="right"/>
    </xf>
    <xf numFmtId="38" fontId="11" fillId="0" borderId="21" xfId="49" applyNumberFormat="1" applyFont="1" applyBorder="1" applyAlignment="1">
      <alignment/>
    </xf>
    <xf numFmtId="38" fontId="11" fillId="0" borderId="13" xfId="49" applyNumberFormat="1" applyFont="1" applyBorder="1" applyAlignment="1">
      <alignment horizontal="right" vertical="center"/>
    </xf>
    <xf numFmtId="38" fontId="11" fillId="0" borderId="27" xfId="49" applyNumberFormat="1" applyFont="1" applyBorder="1" applyAlignment="1">
      <alignment horizontal="right" vertical="center"/>
    </xf>
    <xf numFmtId="40" fontId="11" fillId="0" borderId="30" xfId="49" applyNumberFormat="1" applyFont="1" applyBorder="1" applyAlignment="1">
      <alignment vertical="center"/>
    </xf>
    <xf numFmtId="40" fontId="11" fillId="0" borderId="33" xfId="49" applyNumberFormat="1" applyFont="1" applyBorder="1" applyAlignment="1">
      <alignment vertical="center"/>
    </xf>
    <xf numFmtId="40" fontId="11" fillId="0" borderId="11" xfId="49" applyNumberFormat="1" applyFont="1" applyBorder="1" applyAlignment="1">
      <alignment vertical="center"/>
    </xf>
    <xf numFmtId="40" fontId="11" fillId="0" borderId="35" xfId="49" applyNumberFormat="1" applyFont="1" applyBorder="1" applyAlignment="1">
      <alignment horizontal="right" vertical="center"/>
    </xf>
    <xf numFmtId="40" fontId="11" fillId="0" borderId="35" xfId="49" applyNumberFormat="1" applyFont="1" applyBorder="1" applyAlignment="1">
      <alignment vertical="center"/>
    </xf>
    <xf numFmtId="40" fontId="11" fillId="0" borderId="11" xfId="49" applyNumberFormat="1" applyFont="1" applyBorder="1" applyAlignment="1">
      <alignment horizontal="right" vertical="center"/>
    </xf>
    <xf numFmtId="40" fontId="11" fillId="0" borderId="50" xfId="49" applyNumberFormat="1" applyFont="1" applyBorder="1" applyAlignment="1">
      <alignment horizontal="right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  <xf numFmtId="229" fontId="9" fillId="0" borderId="0" xfId="62" applyNumberFormat="1" applyFont="1" applyFill="1" applyBorder="1" applyAlignment="1" quotePrefix="1">
      <alignment horizontal="right" vertical="center"/>
      <protection/>
    </xf>
    <xf numFmtId="229" fontId="8" fillId="0" borderId="0" xfId="0" applyNumberFormat="1" applyFont="1" applyBorder="1" applyAlignment="1">
      <alignment/>
    </xf>
    <xf numFmtId="229" fontId="8" fillId="0" borderId="0" xfId="0" applyNumberFormat="1" applyFont="1" applyBorder="1" applyAlignment="1">
      <alignment horizontal="right" vertical="center"/>
    </xf>
    <xf numFmtId="229" fontId="8" fillId="0" borderId="0" xfId="0" applyNumberFormat="1" applyFont="1" applyBorder="1" applyAlignment="1">
      <alignment horizontal="right"/>
    </xf>
    <xf numFmtId="38" fontId="7" fillId="0" borderId="0" xfId="49" applyFont="1" applyFill="1" applyBorder="1" applyAlignment="1" quotePrefix="1">
      <alignment horizontal="right" vertical="center"/>
    </xf>
    <xf numFmtId="0" fontId="11" fillId="0" borderId="31" xfId="0" applyFont="1" applyBorder="1" applyAlignment="1">
      <alignment wrapText="1"/>
    </xf>
    <xf numFmtId="0" fontId="11" fillId="0" borderId="66" xfId="64" applyFont="1" applyBorder="1" applyAlignment="1">
      <alignment horizontal="center" vertical="center" wrapText="1"/>
      <protection/>
    </xf>
    <xf numFmtId="0" fontId="11" fillId="0" borderId="69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38" fontId="11" fillId="0" borderId="0" xfId="49" applyFont="1" applyAlignment="1">
      <alignment horizontal="right" vertical="center"/>
    </xf>
    <xf numFmtId="38" fontId="7" fillId="0" borderId="24" xfId="49" applyFont="1" applyFill="1" applyBorder="1" applyAlignment="1" quotePrefix="1">
      <alignment horizontal="right" vertical="center"/>
    </xf>
    <xf numFmtId="0" fontId="11" fillId="0" borderId="56" xfId="64" applyFont="1" applyBorder="1" applyAlignment="1">
      <alignment vertical="center" wrapText="1"/>
      <protection/>
    </xf>
    <xf numFmtId="0" fontId="11" fillId="0" borderId="23" xfId="64" applyFont="1" applyBorder="1" applyAlignment="1">
      <alignment vertical="center" wrapText="1"/>
      <protection/>
    </xf>
    <xf numFmtId="0" fontId="11" fillId="0" borderId="25" xfId="64" applyFont="1" applyBorder="1" applyAlignment="1">
      <alignment vertical="center" wrapText="1"/>
      <protection/>
    </xf>
    <xf numFmtId="181" fontId="6" fillId="0" borderId="12" xfId="62" applyNumberFormat="1" applyFont="1" applyFill="1" applyBorder="1" applyAlignment="1" quotePrefix="1">
      <alignment horizontal="right"/>
      <protection/>
    </xf>
    <xf numFmtId="182" fontId="6" fillId="0" borderId="12" xfId="62" applyNumberFormat="1" applyFont="1" applyFill="1" applyBorder="1" applyAlignment="1" quotePrefix="1">
      <alignment horizontal="right"/>
      <protection/>
    </xf>
    <xf numFmtId="181" fontId="6" fillId="0" borderId="0" xfId="62" applyNumberFormat="1" applyFont="1" applyFill="1" applyBorder="1" applyAlignment="1" quotePrefix="1">
      <alignment horizontal="right"/>
      <protection/>
    </xf>
    <xf numFmtId="182" fontId="6" fillId="0" borderId="0" xfId="62" applyNumberFormat="1" applyFont="1" applyFill="1" applyBorder="1" applyAlignment="1" quotePrefix="1">
      <alignment horizontal="right"/>
      <protection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42" fontId="9" fillId="0" borderId="11" xfId="62" applyNumberFormat="1" applyFont="1" applyFill="1" applyBorder="1" applyAlignment="1" quotePrefix="1">
      <alignment horizontal="right" vertical="center"/>
      <protection/>
    </xf>
    <xf numFmtId="42" fontId="8" fillId="0" borderId="11" xfId="0" applyNumberFormat="1" applyFont="1" applyBorder="1" applyAlignment="1">
      <alignment horizontal="right" vertical="center"/>
    </xf>
    <xf numFmtId="42" fontId="8" fillId="0" borderId="24" xfId="0" applyNumberFormat="1" applyFont="1" applyBorder="1" applyAlignment="1">
      <alignment horizontal="right" vertical="center"/>
    </xf>
    <xf numFmtId="42" fontId="9" fillId="0" borderId="24" xfId="62" applyNumberFormat="1" applyFont="1" applyFill="1" applyBorder="1" applyAlignment="1" quotePrefix="1">
      <alignment horizontal="right" vertical="center"/>
      <protection/>
    </xf>
    <xf numFmtId="218" fontId="8" fillId="0" borderId="0" xfId="0" applyNumberFormat="1" applyFont="1" applyBorder="1" applyAlignment="1">
      <alignment horizontal="center" vertical="center"/>
    </xf>
    <xf numFmtId="38" fontId="21" fillId="0" borderId="34" xfId="49" applyFont="1" applyBorder="1" applyAlignment="1">
      <alignment horizontal="right" vertical="center"/>
    </xf>
    <xf numFmtId="38" fontId="21" fillId="0" borderId="35" xfId="49" applyFont="1" applyBorder="1" applyAlignment="1">
      <alignment horizontal="right" vertical="center"/>
    </xf>
    <xf numFmtId="206" fontId="21" fillId="0" borderId="35" xfId="49" applyNumberFormat="1" applyFont="1" applyBorder="1" applyAlignment="1">
      <alignment horizontal="right" vertical="center"/>
    </xf>
    <xf numFmtId="176" fontId="21" fillId="0" borderId="21" xfId="49" applyNumberFormat="1" applyFont="1" applyBorder="1" applyAlignment="1">
      <alignment horizontal="right" vertical="center"/>
    </xf>
    <xf numFmtId="38" fontId="11" fillId="0" borderId="34" xfId="49" applyFont="1" applyBorder="1" applyAlignment="1">
      <alignment horizontal="right" vertical="center"/>
    </xf>
    <xf numFmtId="180" fontId="5" fillId="0" borderId="13" xfId="49" applyNumberFormat="1" applyFont="1" applyBorder="1" applyAlignment="1">
      <alignment horizontal="right" vertical="center"/>
    </xf>
    <xf numFmtId="180" fontId="5" fillId="0" borderId="13" xfId="49" applyNumberFormat="1" applyFont="1" applyBorder="1" applyAlignment="1">
      <alignment vertical="center"/>
    </xf>
    <xf numFmtId="217" fontId="5" fillId="0" borderId="23" xfId="49" applyNumberFormat="1" applyFont="1" applyBorder="1" applyAlignment="1">
      <alignment horizontal="right" vertical="center" indent="1"/>
    </xf>
    <xf numFmtId="182" fontId="6" fillId="0" borderId="60" xfId="62" applyNumberFormat="1" applyFont="1" applyFill="1" applyBorder="1" applyAlignment="1" quotePrefix="1">
      <alignment horizontal="right"/>
      <protection/>
    </xf>
    <xf numFmtId="38" fontId="5" fillId="0" borderId="0" xfId="49" applyFont="1" applyBorder="1" applyAlignment="1">
      <alignment horizontal="center" vertical="center"/>
    </xf>
    <xf numFmtId="38" fontId="11" fillId="0" borderId="63" xfId="49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 wrapText="1"/>
    </xf>
    <xf numFmtId="38" fontId="11" fillId="0" borderId="46" xfId="49" applyFont="1" applyBorder="1" applyAlignment="1">
      <alignment horizontal="center" vertical="center"/>
    </xf>
    <xf numFmtId="38" fontId="11" fillId="0" borderId="63" xfId="49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26" xfId="0" applyFont="1" applyBorder="1" applyAlignment="1">
      <alignment vertical="center"/>
    </xf>
    <xf numFmtId="0" fontId="8" fillId="0" borderId="63" xfId="0" applyFont="1" applyBorder="1" applyAlignment="1">
      <alignment horizontal="left" vertical="center" wrapText="1"/>
    </xf>
    <xf numFmtId="0" fontId="8" fillId="0" borderId="7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2" fontId="8" fillId="0" borderId="13" xfId="0" applyNumberFormat="1" applyFont="1" applyBorder="1" applyAlignment="1">
      <alignment horizontal="right" vertical="center"/>
    </xf>
    <xf numFmtId="42" fontId="9" fillId="0" borderId="13" xfId="62" applyNumberFormat="1" applyFont="1" applyFill="1" applyBorder="1" applyAlignment="1" quotePrefix="1">
      <alignment horizontal="right" vertical="center"/>
      <protection/>
    </xf>
    <xf numFmtId="38" fontId="11" fillId="0" borderId="11" xfId="49" applyFont="1" applyBorder="1" applyAlignment="1">
      <alignment horizontal="right"/>
    </xf>
    <xf numFmtId="38" fontId="11" fillId="0" borderId="35" xfId="49" applyFont="1" applyBorder="1" applyAlignment="1">
      <alignment horizontal="right"/>
    </xf>
    <xf numFmtId="182" fontId="7" fillId="0" borderId="21" xfId="62" applyNumberFormat="1" applyFont="1" applyFill="1" applyBorder="1" applyAlignment="1">
      <alignment horizontal="right" vertical="center"/>
      <protection/>
    </xf>
    <xf numFmtId="182" fontId="7" fillId="0" borderId="35" xfId="62" applyNumberFormat="1" applyFont="1" applyFill="1" applyBorder="1" applyAlignment="1">
      <alignment horizontal="right" vertical="center"/>
      <protection/>
    </xf>
    <xf numFmtId="182" fontId="7" fillId="0" borderId="77" xfId="62" applyNumberFormat="1" applyFont="1" applyFill="1" applyBorder="1" applyAlignment="1">
      <alignment horizontal="right" vertical="center"/>
      <protection/>
    </xf>
    <xf numFmtId="182" fontId="7" fillId="0" borderId="22" xfId="62" applyNumberFormat="1" applyFont="1" applyFill="1" applyBorder="1" applyAlignment="1">
      <alignment horizontal="right" vertical="center"/>
      <protection/>
    </xf>
    <xf numFmtId="182" fontId="7" fillId="0" borderId="78" xfId="62" applyNumberFormat="1" applyFont="1" applyFill="1" applyBorder="1" applyAlignment="1">
      <alignment horizontal="right" vertical="center"/>
      <protection/>
    </xf>
    <xf numFmtId="42" fontId="5" fillId="0" borderId="11" xfId="0" applyNumberFormat="1" applyFont="1" applyBorder="1" applyAlignment="1">
      <alignment horizontal="right" vertical="center"/>
    </xf>
    <xf numFmtId="234" fontId="5" fillId="0" borderId="11" xfId="0" applyNumberFormat="1" applyFont="1" applyBorder="1" applyAlignment="1">
      <alignment vertical="center"/>
    </xf>
    <xf numFmtId="0" fontId="11" fillId="0" borderId="65" xfId="0" applyFont="1" applyBorder="1" applyAlignment="1">
      <alignment vertical="center" wrapText="1"/>
    </xf>
    <xf numFmtId="218" fontId="5" fillId="0" borderId="79" xfId="0" applyNumberFormat="1" applyFont="1" applyBorder="1" applyAlignment="1">
      <alignment vertical="center"/>
    </xf>
    <xf numFmtId="234" fontId="5" fillId="0" borderId="80" xfId="0" applyNumberFormat="1" applyFont="1" applyBorder="1" applyAlignment="1">
      <alignment vertical="center"/>
    </xf>
    <xf numFmtId="42" fontId="5" fillId="0" borderId="80" xfId="0" applyNumberFormat="1" applyFont="1" applyBorder="1" applyAlignment="1">
      <alignment horizontal="right" vertical="center"/>
    </xf>
    <xf numFmtId="38" fontId="5" fillId="0" borderId="81" xfId="49" applyFont="1" applyBorder="1" applyAlignment="1">
      <alignment horizontal="right" vertical="center" indent="1"/>
    </xf>
    <xf numFmtId="38" fontId="5" fillId="0" borderId="82" xfId="49" applyFont="1" applyBorder="1" applyAlignment="1">
      <alignment horizontal="right" vertical="center" indent="1"/>
    </xf>
    <xf numFmtId="38" fontId="5" fillId="0" borderId="83" xfId="49" applyFont="1" applyBorder="1" applyAlignment="1">
      <alignment horizontal="right" vertical="center" indent="1"/>
    </xf>
    <xf numFmtId="183" fontId="7" fillId="0" borderId="0" xfId="62" applyNumberFormat="1" applyFont="1" applyFill="1" applyBorder="1" applyAlignment="1">
      <alignment horizontal="right"/>
      <protection/>
    </xf>
    <xf numFmtId="183" fontId="7" fillId="0" borderId="42" xfId="62" applyNumberFormat="1" applyFont="1" applyFill="1" applyBorder="1" applyAlignment="1">
      <alignment horizontal="right"/>
      <protection/>
    </xf>
    <xf numFmtId="38" fontId="11" fillId="0" borderId="12" xfId="49" applyFont="1" applyBorder="1" applyAlignment="1">
      <alignment/>
    </xf>
    <xf numFmtId="230" fontId="6" fillId="0" borderId="14" xfId="49" applyNumberFormat="1" applyFont="1" applyFill="1" applyBorder="1" applyAlignment="1">
      <alignment vertical="center"/>
    </xf>
    <xf numFmtId="230" fontId="6" fillId="0" borderId="11" xfId="49" applyNumberFormat="1" applyFont="1" applyFill="1" applyBorder="1" applyAlignment="1">
      <alignment vertical="center"/>
    </xf>
    <xf numFmtId="230" fontId="6" fillId="0" borderId="13" xfId="49" applyNumberFormat="1" applyFont="1" applyFill="1" applyBorder="1" applyAlignment="1">
      <alignment horizontal="right" vertical="center"/>
    </xf>
    <xf numFmtId="230" fontId="5" fillId="0" borderId="84" xfId="49" applyNumberFormat="1" applyFont="1" applyBorder="1" applyAlignment="1">
      <alignment horizontal="right" vertical="center"/>
    </xf>
    <xf numFmtId="230" fontId="5" fillId="0" borderId="85" xfId="49" applyNumberFormat="1" applyFont="1" applyBorder="1" applyAlignment="1">
      <alignment vertical="center"/>
    </xf>
    <xf numFmtId="230" fontId="5" fillId="0" borderId="86" xfId="49" applyNumberFormat="1" applyFont="1" applyBorder="1" applyAlignment="1">
      <alignment vertical="center"/>
    </xf>
    <xf numFmtId="230" fontId="5" fillId="0" borderId="87" xfId="49" applyNumberFormat="1" applyFont="1" applyBorder="1" applyAlignment="1">
      <alignment vertical="center"/>
    </xf>
    <xf numFmtId="230" fontId="5" fillId="0" borderId="88" xfId="49" applyNumberFormat="1" applyFont="1" applyBorder="1" applyAlignment="1">
      <alignment vertical="center"/>
    </xf>
    <xf numFmtId="42" fontId="5" fillId="0" borderId="11" xfId="49" applyNumberFormat="1" applyFont="1" applyBorder="1" applyAlignment="1">
      <alignment horizontal="right" vertical="center"/>
    </xf>
    <xf numFmtId="182" fontId="22" fillId="0" borderId="14" xfId="62" applyNumberFormat="1" applyFont="1" applyFill="1" applyBorder="1" applyAlignment="1">
      <alignment horizontal="right" vertical="top"/>
      <protection/>
    </xf>
    <xf numFmtId="38" fontId="5" fillId="0" borderId="25" xfId="49" applyFont="1" applyBorder="1" applyAlignment="1">
      <alignment horizontal="right" vertical="center" indent="1"/>
    </xf>
    <xf numFmtId="38" fontId="5" fillId="0" borderId="49" xfId="49" applyFont="1" applyBorder="1" applyAlignment="1">
      <alignment vertical="center"/>
    </xf>
    <xf numFmtId="38" fontId="5" fillId="0" borderId="50" xfId="49" applyFont="1" applyBorder="1" applyAlignment="1">
      <alignment vertical="center"/>
    </xf>
    <xf numFmtId="40" fontId="5" fillId="0" borderId="50" xfId="49" applyNumberFormat="1" applyFont="1" applyBorder="1" applyAlignment="1">
      <alignment vertical="center"/>
    </xf>
    <xf numFmtId="177" fontId="5" fillId="0" borderId="50" xfId="49" applyNumberFormat="1" applyFont="1" applyBorder="1" applyAlignment="1">
      <alignment horizontal="right" vertical="center"/>
    </xf>
    <xf numFmtId="178" fontId="5" fillId="0" borderId="50" xfId="49" applyNumberFormat="1" applyFont="1" applyBorder="1" applyAlignment="1">
      <alignment horizontal="right" vertical="center"/>
    </xf>
    <xf numFmtId="176" fontId="5" fillId="0" borderId="27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vertical="center"/>
    </xf>
    <xf numFmtId="217" fontId="5" fillId="0" borderId="25" xfId="49" applyNumberFormat="1" applyFont="1" applyBorder="1" applyAlignment="1">
      <alignment horizontal="right" vertical="center" indent="1"/>
    </xf>
    <xf numFmtId="215" fontId="6" fillId="0" borderId="49" xfId="49" applyNumberFormat="1" applyFont="1" applyFill="1" applyBorder="1" applyAlignment="1" quotePrefix="1">
      <alignment horizontal="right" vertical="center"/>
    </xf>
    <xf numFmtId="215" fontId="6" fillId="0" borderId="50" xfId="62" applyNumberFormat="1" applyFont="1" applyFill="1" applyBorder="1" applyAlignment="1" quotePrefix="1">
      <alignment horizontal="right" vertical="center"/>
      <protection/>
    </xf>
    <xf numFmtId="231" fontId="5" fillId="0" borderId="50" xfId="49" applyNumberFormat="1" applyFont="1" applyBorder="1" applyAlignment="1">
      <alignment horizontal="right" vertical="center"/>
    </xf>
    <xf numFmtId="180" fontId="5" fillId="0" borderId="27" xfId="49" applyNumberFormat="1" applyFont="1" applyBorder="1" applyAlignment="1">
      <alignment horizontal="right" vertical="center"/>
    </xf>
    <xf numFmtId="181" fontId="6" fillId="0" borderId="89" xfId="62" applyNumberFormat="1" applyFont="1" applyFill="1" applyBorder="1" applyAlignment="1" quotePrefix="1">
      <alignment horizontal="right"/>
      <protection/>
    </xf>
    <xf numFmtId="38" fontId="5" fillId="0" borderId="86" xfId="49" applyFont="1" applyBorder="1" applyAlignment="1">
      <alignment horizontal="right"/>
    </xf>
    <xf numFmtId="181" fontId="6" fillId="0" borderId="86" xfId="62" applyNumberFormat="1" applyFont="1" applyFill="1" applyBorder="1" applyAlignment="1" quotePrefix="1">
      <alignment horizontal="right"/>
      <protection/>
    </xf>
    <xf numFmtId="38" fontId="5" fillId="0" borderId="90" xfId="49" applyFont="1" applyBorder="1" applyAlignment="1">
      <alignment horizontal="right"/>
    </xf>
    <xf numFmtId="38" fontId="5" fillId="0" borderId="91" xfId="49" applyFont="1" applyBorder="1" applyAlignment="1">
      <alignment horizontal="center" vertical="center"/>
    </xf>
    <xf numFmtId="38" fontId="5" fillId="0" borderId="92" xfId="49" applyFont="1" applyBorder="1" applyAlignment="1">
      <alignment horizontal="center" vertical="center"/>
    </xf>
    <xf numFmtId="38" fontId="5" fillId="0" borderId="26" xfId="49" applyFont="1" applyBorder="1" applyAlignment="1">
      <alignment horizontal="center" vertical="center"/>
    </xf>
    <xf numFmtId="38" fontId="5" fillId="0" borderId="91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8" fillId="0" borderId="17" xfId="49" applyFont="1" applyBorder="1" applyAlignment="1">
      <alignment horizontal="center" vertical="center"/>
    </xf>
    <xf numFmtId="38" fontId="8" fillId="0" borderId="31" xfId="49" applyFont="1" applyBorder="1" applyAlignment="1">
      <alignment horizontal="center" vertical="center" wrapText="1"/>
    </xf>
    <xf numFmtId="38" fontId="8" fillId="0" borderId="23" xfId="49" applyFont="1" applyBorder="1" applyAlignment="1">
      <alignment horizontal="center" vertical="center"/>
    </xf>
    <xf numFmtId="38" fontId="8" fillId="0" borderId="38" xfId="49" applyFont="1" applyBorder="1" applyAlignment="1">
      <alignment vertical="center"/>
    </xf>
    <xf numFmtId="38" fontId="8" fillId="0" borderId="0" xfId="49" applyFont="1" applyBorder="1" applyAlignment="1">
      <alignment horizontal="right" vertical="center"/>
    </xf>
    <xf numFmtId="189" fontId="9" fillId="0" borderId="0" xfId="62" applyNumberFormat="1" applyFont="1" applyFill="1" applyBorder="1" applyAlignment="1" quotePrefix="1">
      <alignment horizontal="right" vertical="center"/>
      <protection/>
    </xf>
    <xf numFmtId="38" fontId="8" fillId="0" borderId="25" xfId="49" applyFont="1" applyBorder="1" applyAlignment="1">
      <alignment horizontal="center" vertical="center"/>
    </xf>
    <xf numFmtId="38" fontId="8" fillId="0" borderId="49" xfId="49" applyFont="1" applyBorder="1" applyAlignment="1">
      <alignment horizontal="right" vertical="center"/>
    </xf>
    <xf numFmtId="38" fontId="8" fillId="0" borderId="50" xfId="49" applyFont="1" applyBorder="1" applyAlignment="1">
      <alignment horizontal="right" vertical="center"/>
    </xf>
    <xf numFmtId="38" fontId="8" fillId="0" borderId="26" xfId="49" applyFont="1" applyBorder="1" applyAlignment="1">
      <alignment horizontal="right" vertical="center"/>
    </xf>
    <xf numFmtId="38" fontId="11" fillId="0" borderId="93" xfId="49" applyFont="1" applyBorder="1" applyAlignment="1">
      <alignment horizontal="left"/>
    </xf>
    <xf numFmtId="38" fontId="11" fillId="0" borderId="94" xfId="49" applyFont="1" applyBorder="1" applyAlignment="1">
      <alignment/>
    </xf>
    <xf numFmtId="183" fontId="7" fillId="0" borderId="80" xfId="62" applyNumberFormat="1" applyFont="1" applyFill="1" applyBorder="1" applyAlignment="1">
      <alignment horizontal="right"/>
      <protection/>
    </xf>
    <xf numFmtId="183" fontId="7" fillId="0" borderId="95" xfId="62" applyNumberFormat="1" applyFont="1" applyFill="1" applyBorder="1" applyAlignment="1">
      <alignment horizontal="right"/>
      <protection/>
    </xf>
    <xf numFmtId="38" fontId="11" fillId="0" borderId="96" xfId="49" applyFont="1" applyBorder="1" applyAlignment="1">
      <alignment/>
    </xf>
    <xf numFmtId="38" fontId="11" fillId="0" borderId="23" xfId="49" applyFont="1" applyBorder="1" applyAlignment="1">
      <alignment/>
    </xf>
    <xf numFmtId="182" fontId="7" fillId="0" borderId="97" xfId="62" applyNumberFormat="1" applyFont="1" applyFill="1" applyBorder="1" applyAlignment="1">
      <alignment horizontal="right"/>
      <protection/>
    </xf>
    <xf numFmtId="38" fontId="11" fillId="0" borderId="97" xfId="49" applyFont="1" applyBorder="1" applyAlignment="1">
      <alignment/>
    </xf>
    <xf numFmtId="38" fontId="11" fillId="0" borderId="53" xfId="49" applyFont="1" applyBorder="1" applyAlignment="1">
      <alignment horizontal="left"/>
    </xf>
    <xf numFmtId="38" fontId="11" fillId="0" borderId="98" xfId="49" applyFont="1" applyBorder="1" applyAlignment="1">
      <alignment/>
    </xf>
    <xf numFmtId="38" fontId="11" fillId="0" borderId="55" xfId="49" applyFont="1" applyBorder="1" applyAlignment="1">
      <alignment/>
    </xf>
    <xf numFmtId="38" fontId="11" fillId="0" borderId="99" xfId="49" applyFont="1" applyBorder="1" applyAlignment="1">
      <alignment/>
    </xf>
    <xf numFmtId="38" fontId="11" fillId="0" borderId="23" xfId="49" applyFont="1" applyBorder="1" applyAlignment="1">
      <alignment horizontal="left"/>
    </xf>
    <xf numFmtId="38" fontId="11" fillId="0" borderId="25" xfId="49" applyFont="1" applyBorder="1" applyAlignment="1">
      <alignment/>
    </xf>
    <xf numFmtId="38" fontId="11" fillId="0" borderId="49" xfId="49" applyFont="1" applyBorder="1" applyAlignment="1">
      <alignment/>
    </xf>
    <xf numFmtId="38" fontId="11" fillId="0" borderId="50" xfId="49" applyFont="1" applyBorder="1" applyAlignment="1">
      <alignment/>
    </xf>
    <xf numFmtId="38" fontId="11" fillId="0" borderId="50" xfId="49" applyFont="1" applyBorder="1" applyAlignment="1">
      <alignment horizontal="right"/>
    </xf>
    <xf numFmtId="38" fontId="11" fillId="0" borderId="26" xfId="49" applyFont="1" applyBorder="1" applyAlignment="1">
      <alignment/>
    </xf>
    <xf numFmtId="38" fontId="11" fillId="0" borderId="100" xfId="49" applyFont="1" applyBorder="1" applyAlignment="1">
      <alignment/>
    </xf>
    <xf numFmtId="184" fontId="9" fillId="0" borderId="101" xfId="62" applyNumberFormat="1" applyFont="1" applyFill="1" applyBorder="1" applyAlignment="1">
      <alignment horizontal="center" vertical="center"/>
      <protection/>
    </xf>
    <xf numFmtId="183" fontId="9" fillId="0" borderId="95" xfId="62" applyNumberFormat="1" applyFont="1" applyFill="1" applyBorder="1" applyAlignment="1">
      <alignment horizontal="center" vertical="center"/>
      <protection/>
    </xf>
    <xf numFmtId="183" fontId="9" fillId="0" borderId="102" xfId="62" applyNumberFormat="1" applyFont="1" applyFill="1" applyBorder="1" applyAlignment="1">
      <alignment horizontal="center" vertical="center"/>
      <protection/>
    </xf>
    <xf numFmtId="184" fontId="9" fillId="0" borderId="95" xfId="62" applyNumberFormat="1" applyFont="1" applyFill="1" applyBorder="1" applyAlignment="1">
      <alignment horizontal="center" vertical="center"/>
      <protection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distributed" vertical="center" indent="2"/>
    </xf>
    <xf numFmtId="181" fontId="6" fillId="0" borderId="13" xfId="62" applyNumberFormat="1" applyFont="1" applyFill="1" applyBorder="1" applyAlignment="1" quotePrefix="1">
      <alignment horizontal="right" vertical="center"/>
      <protection/>
    </xf>
    <xf numFmtId="0" fontId="5" fillId="0" borderId="2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distributed"/>
    </xf>
    <xf numFmtId="0" fontId="5" fillId="0" borderId="49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106" xfId="0" applyFont="1" applyBorder="1" applyAlignment="1">
      <alignment horizontal="right"/>
    </xf>
    <xf numFmtId="0" fontId="5" fillId="0" borderId="80" xfId="0" applyFont="1" applyBorder="1" applyAlignment="1">
      <alignment horizontal="right"/>
    </xf>
    <xf numFmtId="0" fontId="5" fillId="0" borderId="107" xfId="0" applyFont="1" applyBorder="1" applyAlignment="1">
      <alignment horizontal="right"/>
    </xf>
    <xf numFmtId="0" fontId="5" fillId="0" borderId="108" xfId="0" applyFont="1" applyBorder="1" applyAlignment="1">
      <alignment horizontal="right"/>
    </xf>
    <xf numFmtId="229" fontId="9" fillId="0" borderId="109" xfId="62" applyNumberFormat="1" applyFont="1" applyFill="1" applyBorder="1" applyAlignment="1" quotePrefix="1">
      <alignment horizontal="right" vertical="center"/>
      <protection/>
    </xf>
    <xf numFmtId="0" fontId="5" fillId="0" borderId="109" xfId="0" applyFont="1" applyBorder="1" applyAlignment="1">
      <alignment horizontal="right" vertical="center"/>
    </xf>
    <xf numFmtId="229" fontId="8" fillId="0" borderId="109" xfId="0" applyNumberFormat="1" applyFont="1" applyBorder="1" applyAlignment="1">
      <alignment horizontal="right" vertical="center"/>
    </xf>
    <xf numFmtId="229" fontId="8" fillId="0" borderId="110" xfId="0" applyNumberFormat="1" applyFont="1" applyBorder="1" applyAlignment="1">
      <alignment horizontal="right"/>
    </xf>
    <xf numFmtId="229" fontId="8" fillId="0" borderId="50" xfId="0" applyNumberFormat="1" applyFont="1" applyBorder="1" applyAlignment="1">
      <alignment horizontal="right"/>
    </xf>
    <xf numFmtId="229" fontId="8" fillId="0" borderId="27" xfId="0" applyNumberFormat="1" applyFont="1" applyBorder="1" applyAlignment="1">
      <alignment horizontal="right"/>
    </xf>
    <xf numFmtId="229" fontId="8" fillId="0" borderId="28" xfId="0" applyNumberFormat="1" applyFont="1" applyBorder="1" applyAlignment="1">
      <alignment horizontal="right"/>
    </xf>
    <xf numFmtId="0" fontId="5" fillId="0" borderId="24" xfId="0" applyFont="1" applyFill="1" applyBorder="1" applyAlignment="1">
      <alignment vertical="center" wrapText="1"/>
    </xf>
    <xf numFmtId="42" fontId="5" fillId="0" borderId="39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center" wrapText="1"/>
    </xf>
    <xf numFmtId="218" fontId="5" fillId="0" borderId="13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right" vertical="center" wrapText="1"/>
    </xf>
    <xf numFmtId="42" fontId="5" fillId="0" borderId="13" xfId="0" applyNumberFormat="1" applyFont="1" applyBorder="1" applyAlignment="1">
      <alignment horizontal="right" vertical="center"/>
    </xf>
    <xf numFmtId="0" fontId="5" fillId="0" borderId="111" xfId="0" applyFont="1" applyBorder="1" applyAlignment="1">
      <alignment vertical="center" wrapText="1"/>
    </xf>
    <xf numFmtId="218" fontId="5" fillId="0" borderId="112" xfId="0" applyNumberFormat="1" applyFont="1" applyBorder="1" applyAlignment="1">
      <alignment vertical="center"/>
    </xf>
    <xf numFmtId="0" fontId="5" fillId="0" borderId="108" xfId="0" applyFont="1" applyFill="1" applyBorder="1" applyAlignment="1">
      <alignment vertical="center" wrapText="1"/>
    </xf>
    <xf numFmtId="42" fontId="5" fillId="0" borderId="107" xfId="0" applyNumberFormat="1" applyFont="1" applyBorder="1" applyAlignment="1">
      <alignment horizontal="right" vertical="center"/>
    </xf>
    <xf numFmtId="234" fontId="5" fillId="0" borderId="13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234" fontId="5" fillId="0" borderId="50" xfId="0" applyNumberFormat="1" applyFont="1" applyBorder="1" applyAlignment="1">
      <alignment vertical="center"/>
    </xf>
    <xf numFmtId="234" fontId="5" fillId="0" borderId="27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183" fontId="6" fillId="0" borderId="13" xfId="62" applyNumberFormat="1" applyFont="1" applyFill="1" applyBorder="1" applyAlignment="1">
      <alignment horizontal="right" vertical="center"/>
      <protection/>
    </xf>
    <xf numFmtId="183" fontId="6" fillId="0" borderId="50" xfId="62" applyNumberFormat="1" applyFont="1" applyFill="1" applyBorder="1" applyAlignment="1">
      <alignment horizontal="right" vertical="center"/>
      <protection/>
    </xf>
    <xf numFmtId="183" fontId="6" fillId="0" borderId="27" xfId="62" applyNumberFormat="1" applyFont="1" applyFill="1" applyBorder="1" applyAlignment="1">
      <alignment horizontal="right" vertical="center"/>
      <protection/>
    </xf>
    <xf numFmtId="183" fontId="6" fillId="0" borderId="113" xfId="62" applyNumberFormat="1" applyFont="1" applyFill="1" applyBorder="1" applyAlignment="1">
      <alignment horizontal="right" vertical="center"/>
      <protection/>
    </xf>
    <xf numFmtId="183" fontId="6" fillId="0" borderId="109" xfId="62" applyNumberFormat="1" applyFont="1" applyFill="1" applyBorder="1" applyAlignment="1">
      <alignment horizontal="right" vertical="center"/>
      <protection/>
    </xf>
    <xf numFmtId="183" fontId="6" fillId="0" borderId="110" xfId="62" applyNumberFormat="1" applyFont="1" applyFill="1" applyBorder="1" applyAlignment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/>
    </xf>
    <xf numFmtId="38" fontId="5" fillId="0" borderId="39" xfId="49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230" fontId="6" fillId="0" borderId="13" xfId="49" applyNumberFormat="1" applyFont="1" applyFill="1" applyBorder="1" applyAlignment="1">
      <alignment vertical="center"/>
    </xf>
    <xf numFmtId="42" fontId="5" fillId="0" borderId="13" xfId="49" applyNumberFormat="1" applyFont="1" applyBorder="1" applyAlignment="1">
      <alignment horizontal="right" vertical="center"/>
    </xf>
    <xf numFmtId="0" fontId="5" fillId="0" borderId="115" xfId="0" applyFont="1" applyBorder="1" applyAlignment="1">
      <alignment horizontal="center" vertical="center"/>
    </xf>
    <xf numFmtId="230" fontId="5" fillId="0" borderId="116" xfId="49" applyNumberFormat="1" applyFont="1" applyBorder="1" applyAlignment="1">
      <alignment horizontal="right" vertical="center"/>
    </xf>
    <xf numFmtId="230" fontId="5" fillId="0" borderId="117" xfId="49" applyNumberFormat="1" applyFont="1" applyBorder="1" applyAlignment="1">
      <alignment vertical="center"/>
    </xf>
    <xf numFmtId="230" fontId="6" fillId="0" borderId="118" xfId="49" applyNumberFormat="1" applyFont="1" applyFill="1" applyBorder="1" applyAlignment="1">
      <alignment horizontal="right" vertical="center"/>
    </xf>
    <xf numFmtId="230" fontId="5" fillId="0" borderId="118" xfId="49" applyNumberFormat="1" applyFont="1" applyBorder="1" applyAlignment="1">
      <alignment horizontal="right" vertical="center"/>
    </xf>
    <xf numFmtId="42" fontId="5" fillId="0" borderId="118" xfId="49" applyNumberFormat="1" applyFont="1" applyBorder="1" applyAlignment="1">
      <alignment horizontal="right" vertical="center"/>
    </xf>
    <xf numFmtId="42" fontId="5" fillId="0" borderId="119" xfId="49" applyNumberFormat="1" applyFont="1" applyBorder="1" applyAlignment="1">
      <alignment horizontal="right" vertical="center"/>
    </xf>
    <xf numFmtId="230" fontId="5" fillId="0" borderId="120" xfId="49" applyNumberFormat="1" applyFont="1" applyBorder="1" applyAlignment="1">
      <alignment horizontal="right" vertical="center"/>
    </xf>
    <xf numFmtId="202" fontId="5" fillId="0" borderId="15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 wrapText="1"/>
    </xf>
    <xf numFmtId="202" fontId="5" fillId="0" borderId="18" xfId="0" applyNumberFormat="1" applyFont="1" applyFill="1" applyBorder="1" applyAlignment="1">
      <alignment horizontal="center" vertical="center" wrapText="1"/>
    </xf>
    <xf numFmtId="206" fontId="5" fillId="0" borderId="18" xfId="0" applyNumberFormat="1" applyFont="1" applyFill="1" applyBorder="1" applyAlignment="1">
      <alignment horizontal="center" vertical="center" wrapText="1"/>
    </xf>
    <xf numFmtId="202" fontId="8" fillId="0" borderId="23" xfId="0" applyNumberFormat="1" applyFont="1" applyBorder="1" applyAlignment="1">
      <alignment vertical="center"/>
    </xf>
    <xf numFmtId="206" fontId="8" fillId="0" borderId="0" xfId="49" applyNumberFormat="1" applyFont="1" applyBorder="1" applyAlignment="1">
      <alignment vertical="center"/>
    </xf>
    <xf numFmtId="231" fontId="5" fillId="0" borderId="0" xfId="49" applyNumberFormat="1" applyFont="1" applyBorder="1" applyAlignment="1">
      <alignment vertical="center"/>
    </xf>
    <xf numFmtId="202" fontId="8" fillId="0" borderId="23" xfId="0" applyNumberFormat="1" applyFont="1" applyBorder="1" applyAlignment="1">
      <alignment vertical="center" wrapText="1"/>
    </xf>
    <xf numFmtId="202" fontId="8" fillId="0" borderId="25" xfId="0" applyNumberFormat="1" applyFont="1" applyBorder="1" applyAlignment="1">
      <alignment vertical="center"/>
    </xf>
    <xf numFmtId="38" fontId="5" fillId="0" borderId="105" xfId="49" applyFont="1" applyBorder="1" applyAlignment="1">
      <alignment vertical="center"/>
    </xf>
    <xf numFmtId="231" fontId="5" fillId="0" borderId="26" xfId="49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122" xfId="0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8" fontId="5" fillId="0" borderId="49" xfId="49" applyFont="1" applyBorder="1" applyAlignment="1">
      <alignment horizontal="right" vertical="center" indent="1"/>
    </xf>
    <xf numFmtId="38" fontId="5" fillId="0" borderId="50" xfId="49" applyFont="1" applyBorder="1" applyAlignment="1">
      <alignment horizontal="right" vertical="center" indent="1"/>
    </xf>
    <xf numFmtId="0" fontId="5" fillId="0" borderId="50" xfId="0" applyFont="1" applyBorder="1" applyAlignment="1">
      <alignment horizontal="right" vertical="center" indent="1"/>
    </xf>
    <xf numFmtId="0" fontId="5" fillId="0" borderId="27" xfId="0" applyFont="1" applyBorder="1" applyAlignment="1">
      <alignment horizontal="right" vertical="center" indent="1"/>
    </xf>
    <xf numFmtId="38" fontId="5" fillId="0" borderId="29" xfId="49" applyFont="1" applyFill="1" applyBorder="1" applyAlignment="1">
      <alignment horizontal="right" vertical="center" indent="1"/>
    </xf>
    <xf numFmtId="38" fontId="5" fillId="0" borderId="30" xfId="49" applyFont="1" applyFill="1" applyBorder="1" applyAlignment="1">
      <alignment horizontal="right" vertical="center" indent="1"/>
    </xf>
    <xf numFmtId="38" fontId="5" fillId="0" borderId="39" xfId="49" applyFont="1" applyFill="1" applyBorder="1" applyAlignment="1">
      <alignment horizontal="right" vertical="center" indent="1"/>
    </xf>
    <xf numFmtId="0" fontId="4" fillId="0" borderId="62" xfId="61" applyFont="1" applyBorder="1" applyAlignment="1">
      <alignment horizontal="left" vertical="center"/>
      <protection/>
    </xf>
    <xf numFmtId="0" fontId="5" fillId="0" borderId="123" xfId="61" applyFont="1" applyBorder="1" applyAlignment="1">
      <alignment vertical="center"/>
      <protection/>
    </xf>
    <xf numFmtId="0" fontId="5" fillId="0" borderId="124" xfId="61" applyFont="1" applyBorder="1" applyAlignment="1">
      <alignment vertical="center"/>
      <protection/>
    </xf>
    <xf numFmtId="0" fontId="11" fillId="0" borderId="125" xfId="61" applyFont="1" applyBorder="1" applyAlignment="1">
      <alignment horizontal="center" vertical="top" wrapText="1"/>
      <protection/>
    </xf>
    <xf numFmtId="0" fontId="11" fillId="0" borderId="65" xfId="61" applyFont="1" applyBorder="1" applyAlignment="1">
      <alignment horizontal="center" vertical="top" wrapText="1"/>
      <protection/>
    </xf>
    <xf numFmtId="0" fontId="11" fillId="0" borderId="65" xfId="61" applyFont="1" applyBorder="1" applyAlignment="1">
      <alignment horizontal="distributed" vertical="top" wrapText="1"/>
      <protection/>
    </xf>
    <xf numFmtId="0" fontId="11" fillId="0" borderId="66" xfId="61" applyFont="1" applyBorder="1" applyAlignment="1">
      <alignment horizontal="distributed" vertical="top" wrapText="1"/>
      <protection/>
    </xf>
    <xf numFmtId="0" fontId="11" fillId="0" borderId="23" xfId="61" applyFont="1" applyBorder="1" applyAlignment="1">
      <alignment horizontal="center" vertical="center"/>
      <protection/>
    </xf>
    <xf numFmtId="229" fontId="5" fillId="0" borderId="39" xfId="49" applyNumberFormat="1" applyFont="1" applyBorder="1" applyAlignment="1">
      <alignment vertical="center"/>
    </xf>
    <xf numFmtId="229" fontId="5" fillId="0" borderId="13" xfId="49" applyNumberFormat="1" applyFont="1" applyBorder="1" applyAlignment="1">
      <alignment vertical="center"/>
    </xf>
    <xf numFmtId="0" fontId="11" fillId="0" borderId="23" xfId="61" applyFont="1" applyBorder="1" applyAlignment="1">
      <alignment vertical="center"/>
      <protection/>
    </xf>
    <xf numFmtId="0" fontId="11" fillId="0" borderId="53" xfId="61" applyFont="1" applyBorder="1" applyAlignment="1">
      <alignment horizontal="center" vertical="center"/>
      <protection/>
    </xf>
    <xf numFmtId="229" fontId="5" fillId="0" borderId="54" xfId="49" applyNumberFormat="1" applyFont="1" applyBorder="1" applyAlignment="1">
      <alignment vertical="center"/>
    </xf>
    <xf numFmtId="0" fontId="11" fillId="0" borderId="55" xfId="61" applyFont="1" applyBorder="1" applyAlignment="1">
      <alignment horizontal="center" vertical="center"/>
      <protection/>
    </xf>
    <xf numFmtId="229" fontId="5" fillId="0" borderId="21" xfId="49" applyNumberFormat="1" applyFont="1" applyBorder="1" applyAlignment="1">
      <alignment vertical="center"/>
    </xf>
    <xf numFmtId="229" fontId="5" fillId="0" borderId="13" xfId="49" applyNumberFormat="1" applyFont="1" applyBorder="1" applyAlignment="1">
      <alignment horizontal="right" vertical="center"/>
    </xf>
    <xf numFmtId="0" fontId="11" fillId="0" borderId="25" xfId="61" applyFont="1" applyBorder="1" applyAlignment="1">
      <alignment vertical="center"/>
      <protection/>
    </xf>
    <xf numFmtId="229" fontId="11" fillId="0" borderId="49" xfId="61" applyNumberFormat="1" applyFont="1" applyBorder="1" applyAlignment="1">
      <alignment vertical="center"/>
      <protection/>
    </xf>
    <xf numFmtId="229" fontId="11" fillId="0" borderId="50" xfId="61" applyNumberFormat="1" applyFont="1" applyBorder="1" applyAlignment="1">
      <alignment vertical="center"/>
      <protection/>
    </xf>
    <xf numFmtId="229" fontId="11" fillId="0" borderId="27" xfId="61" applyNumberFormat="1" applyFont="1" applyBorder="1" applyAlignment="1">
      <alignment vertical="center"/>
      <protection/>
    </xf>
    <xf numFmtId="182" fontId="7" fillId="0" borderId="13" xfId="62" applyNumberFormat="1" applyFont="1" applyFill="1" applyBorder="1" applyAlignment="1">
      <alignment horizontal="right" vertical="top"/>
      <protection/>
    </xf>
    <xf numFmtId="182" fontId="7" fillId="0" borderId="77" xfId="62" applyNumberFormat="1" applyFont="1" applyFill="1" applyBorder="1" applyAlignment="1">
      <alignment vertical="center"/>
      <protection/>
    </xf>
    <xf numFmtId="0" fontId="14" fillId="0" borderId="23" xfId="0" applyFont="1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182" fontId="11" fillId="0" borderId="54" xfId="0" applyNumberFormat="1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182" fontId="11" fillId="0" borderId="13" xfId="0" applyNumberFormat="1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182" fontId="7" fillId="0" borderId="49" xfId="62" applyNumberFormat="1" applyFont="1" applyFill="1" applyBorder="1" applyAlignment="1">
      <alignment vertical="center"/>
      <protection/>
    </xf>
    <xf numFmtId="182" fontId="7" fillId="0" borderId="50" xfId="62" applyNumberFormat="1" applyFont="1" applyFill="1" applyBorder="1" applyAlignment="1">
      <alignment horizontal="right" vertical="center"/>
      <protection/>
    </xf>
    <xf numFmtId="182" fontId="7" fillId="0" borderId="126" xfId="62" applyNumberFormat="1" applyFont="1" applyFill="1" applyBorder="1" applyAlignment="1">
      <alignment horizontal="right" vertical="center"/>
      <protection/>
    </xf>
    <xf numFmtId="182" fontId="7" fillId="0" borderId="127" xfId="62" applyNumberFormat="1" applyFont="1" applyFill="1" applyBorder="1" applyAlignment="1">
      <alignment vertical="center"/>
      <protection/>
    </xf>
    <xf numFmtId="182" fontId="7" fillId="0" borderId="28" xfId="62" applyNumberFormat="1" applyFont="1" applyFill="1" applyBorder="1" applyAlignment="1">
      <alignment horizontal="right" vertical="center"/>
      <protection/>
    </xf>
    <xf numFmtId="182" fontId="7" fillId="0" borderId="27" xfId="62" applyNumberFormat="1" applyFont="1" applyFill="1" applyBorder="1" applyAlignment="1">
      <alignment horizontal="right" vertical="center"/>
      <protection/>
    </xf>
    <xf numFmtId="0" fontId="11" fillId="0" borderId="0" xfId="61" applyFont="1" applyAlignment="1">
      <alignment vertical="center"/>
      <protection/>
    </xf>
    <xf numFmtId="38" fontId="21" fillId="0" borderId="86" xfId="49" applyFont="1" applyBorder="1" applyAlignment="1">
      <alignment horizontal="right" vertical="center"/>
    </xf>
    <xf numFmtId="38" fontId="21" fillId="0" borderId="128" xfId="49" applyFont="1" applyBorder="1" applyAlignment="1">
      <alignment horizontal="right" vertical="center"/>
    </xf>
    <xf numFmtId="38" fontId="21" fillId="0" borderId="89" xfId="49" applyFont="1" applyBorder="1" applyAlignment="1">
      <alignment horizontal="right" vertical="center"/>
    </xf>
    <xf numFmtId="38" fontId="21" fillId="0" borderId="86" xfId="49" applyFont="1" applyBorder="1" applyAlignment="1">
      <alignment horizontal="right"/>
    </xf>
    <xf numFmtId="38" fontId="21" fillId="0" borderId="90" xfId="49" applyFont="1" applyBorder="1" applyAlignment="1">
      <alignment horizontal="right" vertical="center"/>
    </xf>
    <xf numFmtId="38" fontId="21" fillId="0" borderId="92" xfId="49" applyFont="1" applyBorder="1" applyAlignment="1">
      <alignment horizontal="center" vertical="center"/>
    </xf>
    <xf numFmtId="0" fontId="21" fillId="0" borderId="64" xfId="0" applyFont="1" applyFill="1" applyBorder="1" applyAlignment="1">
      <alignment vertical="center" wrapText="1"/>
    </xf>
    <xf numFmtId="38" fontId="21" fillId="0" borderId="63" xfId="49" applyFont="1" applyFill="1" applyBorder="1" applyAlignment="1">
      <alignment horizontal="left" vertical="center"/>
    </xf>
    <xf numFmtId="182" fontId="22" fillId="0" borderId="29" xfId="62" applyNumberFormat="1" applyFont="1" applyFill="1" applyBorder="1" applyAlignment="1">
      <alignment vertical="top"/>
      <protection/>
    </xf>
    <xf numFmtId="182" fontId="22" fillId="0" borderId="30" xfId="62" applyNumberFormat="1" applyFont="1" applyFill="1" applyBorder="1" applyAlignment="1">
      <alignment vertical="top"/>
      <protection/>
    </xf>
    <xf numFmtId="182" fontId="22" fillId="0" borderId="39" xfId="62" applyNumberFormat="1" applyFont="1" applyFill="1" applyBorder="1" applyAlignment="1">
      <alignment horizontal="right" vertical="top"/>
      <protection/>
    </xf>
    <xf numFmtId="0" fontId="11" fillId="0" borderId="46" xfId="0" applyFont="1" applyBorder="1" applyAlignment="1">
      <alignment vertical="center"/>
    </xf>
    <xf numFmtId="0" fontId="11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9" xfId="0" applyFont="1" applyBorder="1" applyAlignment="1">
      <alignment horizontal="right" vertical="center"/>
    </xf>
    <xf numFmtId="38" fontId="13" fillId="0" borderId="18" xfId="49" applyFont="1" applyBorder="1" applyAlignment="1">
      <alignment horizontal="center" vertical="center" wrapText="1"/>
    </xf>
    <xf numFmtId="0" fontId="5" fillId="0" borderId="129" xfId="0" applyFont="1" applyBorder="1" applyAlignment="1">
      <alignment/>
    </xf>
    <xf numFmtId="0" fontId="5" fillId="0" borderId="130" xfId="0" applyFont="1" applyBorder="1" applyAlignment="1">
      <alignment/>
    </xf>
    <xf numFmtId="0" fontId="5" fillId="0" borderId="131" xfId="0" applyFont="1" applyBorder="1" applyAlignment="1">
      <alignment/>
    </xf>
    <xf numFmtId="0" fontId="5" fillId="0" borderId="90" xfId="0" applyFont="1" applyBorder="1" applyAlignment="1">
      <alignment/>
    </xf>
    <xf numFmtId="49" fontId="8" fillId="0" borderId="0" xfId="0" applyNumberFormat="1" applyFont="1" applyAlignment="1">
      <alignment horizontal="right" vertical="center"/>
    </xf>
    <xf numFmtId="38" fontId="21" fillId="0" borderId="39" xfId="49" applyFont="1" applyBorder="1" applyAlignment="1">
      <alignment vertical="center"/>
    </xf>
    <xf numFmtId="38" fontId="21" fillId="0" borderId="54" xfId="49" applyFont="1" applyBorder="1" applyAlignment="1">
      <alignment vertical="center"/>
    </xf>
    <xf numFmtId="38" fontId="21" fillId="0" borderId="21" xfId="49" applyFont="1" applyBorder="1" applyAlignment="1">
      <alignment vertical="center"/>
    </xf>
    <xf numFmtId="202" fontId="21" fillId="0" borderId="0" xfId="0" applyNumberFormat="1" applyFont="1" applyBorder="1" applyAlignment="1">
      <alignment horizontal="center" vertical="center"/>
    </xf>
    <xf numFmtId="235" fontId="21" fillId="0" borderId="11" xfId="49" applyNumberFormat="1" applyFont="1" applyBorder="1" applyAlignment="1">
      <alignment horizontal="right" vertical="center"/>
    </xf>
    <xf numFmtId="202" fontId="21" fillId="0" borderId="14" xfId="49" applyNumberFormat="1" applyFont="1" applyBorder="1" applyAlignment="1">
      <alignment horizontal="right" vertical="center"/>
    </xf>
    <xf numFmtId="202" fontId="21" fillId="0" borderId="11" xfId="49" applyNumberFormat="1" applyFont="1" applyBorder="1" applyAlignment="1">
      <alignment horizontal="right" vertical="center"/>
    </xf>
    <xf numFmtId="202" fontId="21" fillId="0" borderId="54" xfId="49" applyNumberFormat="1" applyFont="1" applyBorder="1" applyAlignment="1">
      <alignment horizontal="right" vertical="center"/>
    </xf>
    <xf numFmtId="38" fontId="22" fillId="0" borderId="13" xfId="49" applyFont="1" applyFill="1" applyBorder="1" applyAlignment="1">
      <alignment horizontal="right" vertical="center"/>
    </xf>
    <xf numFmtId="202" fontId="21" fillId="0" borderId="49" xfId="49" applyNumberFormat="1" applyFont="1" applyBorder="1" applyAlignment="1">
      <alignment horizontal="right" vertical="center"/>
    </xf>
    <xf numFmtId="202" fontId="21" fillId="0" borderId="50" xfId="49" applyNumberFormat="1" applyFont="1" applyBorder="1" applyAlignment="1">
      <alignment horizontal="right" vertical="center"/>
    </xf>
    <xf numFmtId="202" fontId="21" fillId="0" borderId="27" xfId="49" applyNumberFormat="1" applyFont="1" applyBorder="1" applyAlignment="1">
      <alignment horizontal="right" vertical="center"/>
    </xf>
    <xf numFmtId="38" fontId="22" fillId="0" borderId="27" xfId="49" applyFont="1" applyFill="1" applyBorder="1" applyAlignment="1">
      <alignment horizontal="right" vertical="center"/>
    </xf>
    <xf numFmtId="38" fontId="33" fillId="0" borderId="0" xfId="49" applyFont="1" applyAlignment="1">
      <alignment/>
    </xf>
    <xf numFmtId="0" fontId="33" fillId="0" borderId="0" xfId="0" applyFont="1" applyAlignment="1">
      <alignment/>
    </xf>
    <xf numFmtId="38" fontId="33" fillId="0" borderId="0" xfId="49" applyFont="1" applyBorder="1" applyAlignment="1">
      <alignment/>
    </xf>
    <xf numFmtId="38" fontId="33" fillId="0" borderId="0" xfId="49" applyFont="1" applyAlignment="1">
      <alignment horizontal="left" vertical="center"/>
    </xf>
    <xf numFmtId="0" fontId="33" fillId="0" borderId="0" xfId="0" applyFont="1" applyFill="1" applyAlignment="1">
      <alignment/>
    </xf>
    <xf numFmtId="202" fontId="33" fillId="0" borderId="0" xfId="0" applyNumberFormat="1" applyFont="1" applyAlignment="1">
      <alignment/>
    </xf>
    <xf numFmtId="0" fontId="33" fillId="0" borderId="0" xfId="61" applyFont="1" applyBorder="1" applyAlignment="1">
      <alignment horizontal="left" vertical="center"/>
      <protection/>
    </xf>
    <xf numFmtId="38" fontId="33" fillId="0" borderId="0" xfId="49" applyFont="1" applyFill="1" applyAlignment="1">
      <alignment/>
    </xf>
    <xf numFmtId="0" fontId="33" fillId="0" borderId="0" xfId="0" applyFont="1" applyBorder="1" applyAlignment="1">
      <alignment horizontal="left"/>
    </xf>
    <xf numFmtId="202" fontId="33" fillId="0" borderId="0" xfId="0" applyNumberFormat="1" applyFont="1" applyAlignment="1">
      <alignment vertical="center"/>
    </xf>
    <xf numFmtId="38" fontId="33" fillId="0" borderId="0" xfId="49" applyFont="1" applyAlignment="1">
      <alignment vertical="center"/>
    </xf>
    <xf numFmtId="0" fontId="33" fillId="0" borderId="0" xfId="61" applyFont="1" applyAlignment="1">
      <alignment vertical="center"/>
      <protection/>
    </xf>
    <xf numFmtId="0" fontId="34" fillId="0" borderId="0" xfId="0" applyFont="1" applyAlignment="1">
      <alignment/>
    </xf>
    <xf numFmtId="177" fontId="5" fillId="0" borderId="17" xfId="49" applyNumberFormat="1" applyFont="1" applyBorder="1" applyAlignment="1">
      <alignment horizontal="center" vertical="center" wrapText="1"/>
    </xf>
    <xf numFmtId="177" fontId="5" fillId="0" borderId="10" xfId="49" applyNumberFormat="1" applyFont="1" applyBorder="1" applyAlignment="1">
      <alignment horizontal="center" vertical="center"/>
    </xf>
    <xf numFmtId="178" fontId="5" fillId="0" borderId="17" xfId="49" applyNumberFormat="1" applyFont="1" applyBorder="1" applyAlignment="1">
      <alignment horizontal="center" vertical="center" wrapText="1"/>
    </xf>
    <xf numFmtId="178" fontId="5" fillId="0" borderId="10" xfId="49" applyNumberFormat="1" applyFont="1" applyBorder="1" applyAlignment="1">
      <alignment horizontal="center" vertical="center"/>
    </xf>
    <xf numFmtId="176" fontId="5" fillId="0" borderId="18" xfId="49" applyNumberFormat="1" applyFont="1" applyBorder="1" applyAlignment="1">
      <alignment horizontal="center" vertical="center"/>
    </xf>
    <xf numFmtId="176" fontId="5" fillId="0" borderId="19" xfId="49" applyNumberFormat="1" applyFont="1" applyBorder="1" applyAlignment="1">
      <alignment horizontal="center" vertical="center"/>
    </xf>
    <xf numFmtId="38" fontId="5" fillId="0" borderId="132" xfId="49" applyFont="1" applyBorder="1" applyAlignment="1">
      <alignment vertical="center" wrapText="1"/>
    </xf>
    <xf numFmtId="38" fontId="5" fillId="0" borderId="133" xfId="49" applyFont="1" applyBorder="1" applyAlignment="1">
      <alignment vertical="center"/>
    </xf>
    <xf numFmtId="38" fontId="5" fillId="0" borderId="15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91" xfId="49" applyFont="1" applyBorder="1" applyAlignment="1">
      <alignment horizontal="center" vertical="center"/>
    </xf>
    <xf numFmtId="40" fontId="5" fillId="0" borderId="17" xfId="49" applyNumberFormat="1" applyFont="1" applyBorder="1" applyAlignment="1">
      <alignment horizontal="center" vertical="center" wrapText="1"/>
    </xf>
    <xf numFmtId="40" fontId="5" fillId="0" borderId="10" xfId="49" applyNumberFormat="1" applyFont="1" applyBorder="1" applyAlignment="1">
      <alignment horizontal="center" vertical="center"/>
    </xf>
    <xf numFmtId="180" fontId="5" fillId="0" borderId="18" xfId="49" applyNumberFormat="1" applyFont="1" applyBorder="1" applyAlignment="1">
      <alignment horizontal="center" vertical="center" wrapText="1"/>
    </xf>
    <xf numFmtId="180" fontId="5" fillId="0" borderId="19" xfId="49" applyNumberFormat="1" applyFont="1" applyBorder="1" applyAlignment="1">
      <alignment horizontal="center" vertical="center"/>
    </xf>
    <xf numFmtId="38" fontId="5" fillId="0" borderId="132" xfId="49" applyFont="1" applyBorder="1" applyAlignment="1">
      <alignment horizontal="left" vertical="center" wrapText="1"/>
    </xf>
    <xf numFmtId="38" fontId="5" fillId="0" borderId="133" xfId="49" applyFont="1" applyBorder="1" applyAlignment="1">
      <alignment horizontal="left" vertical="center"/>
    </xf>
    <xf numFmtId="38" fontId="5" fillId="0" borderId="92" xfId="49" applyFont="1" applyBorder="1" applyAlignment="1">
      <alignment horizontal="center" vertical="center"/>
    </xf>
    <xf numFmtId="180" fontId="5" fillId="0" borderId="17" xfId="49" applyNumberFormat="1" applyFont="1" applyBorder="1" applyAlignment="1">
      <alignment horizontal="center" vertical="center" wrapText="1"/>
    </xf>
    <xf numFmtId="180" fontId="5" fillId="0" borderId="10" xfId="49" applyNumberFormat="1" applyFont="1" applyBorder="1" applyAlignment="1">
      <alignment horizontal="center" vertical="center"/>
    </xf>
    <xf numFmtId="38" fontId="5" fillId="0" borderId="134" xfId="49" applyFont="1" applyBorder="1" applyAlignment="1">
      <alignment horizontal="left" vertical="center" wrapText="1"/>
    </xf>
    <xf numFmtId="38" fontId="5" fillId="0" borderId="135" xfId="49" applyFont="1" applyBorder="1" applyAlignment="1">
      <alignment horizontal="left" vertical="center"/>
    </xf>
    <xf numFmtId="38" fontId="11" fillId="0" borderId="63" xfId="49" applyFont="1" applyBorder="1" applyAlignment="1">
      <alignment horizontal="center" vertical="center"/>
    </xf>
    <xf numFmtId="38" fontId="11" fillId="0" borderId="10" xfId="49" applyFont="1" applyBorder="1" applyAlignment="1">
      <alignment horizontal="center" vertical="center"/>
    </xf>
    <xf numFmtId="38" fontId="11" fillId="0" borderId="10" xfId="49" applyFont="1" applyBorder="1" applyAlignment="1">
      <alignment horizontal="center" vertical="center" wrapText="1"/>
    </xf>
    <xf numFmtId="38" fontId="11" fillId="0" borderId="121" xfId="49" applyFont="1" applyBorder="1" applyAlignment="1">
      <alignment horizontal="center" vertical="center" wrapText="1"/>
    </xf>
    <xf numFmtId="38" fontId="11" fillId="0" borderId="63" xfId="49" applyFont="1" applyBorder="1" applyAlignment="1">
      <alignment horizontal="center" vertical="center" wrapText="1"/>
    </xf>
    <xf numFmtId="38" fontId="11" fillId="0" borderId="19" xfId="49" applyFont="1" applyBorder="1" applyAlignment="1">
      <alignment horizontal="center" vertical="center" wrapText="1"/>
    </xf>
    <xf numFmtId="38" fontId="11" fillId="0" borderId="74" xfId="49" applyFont="1" applyBorder="1" applyAlignment="1">
      <alignment horizontal="center" vertical="center"/>
    </xf>
    <xf numFmtId="38" fontId="12" fillId="0" borderId="136" xfId="49" applyFont="1" applyBorder="1" applyAlignment="1">
      <alignment/>
    </xf>
    <xf numFmtId="38" fontId="12" fillId="0" borderId="137" xfId="49" applyFont="1" applyBorder="1" applyAlignment="1">
      <alignment/>
    </xf>
    <xf numFmtId="38" fontId="11" fillId="0" borderId="15" xfId="49" applyFont="1" applyBorder="1" applyAlignment="1">
      <alignment horizontal="center" vertical="center"/>
    </xf>
    <xf numFmtId="38" fontId="11" fillId="0" borderId="16" xfId="49" applyFont="1" applyBorder="1" applyAlignment="1">
      <alignment horizontal="center" vertical="center"/>
    </xf>
    <xf numFmtId="38" fontId="11" fillId="0" borderId="56" xfId="49" applyFont="1" applyBorder="1" applyAlignment="1">
      <alignment horizontal="center" vertical="center"/>
    </xf>
    <xf numFmtId="38" fontId="11" fillId="0" borderId="123" xfId="49" applyFont="1" applyBorder="1" applyAlignment="1">
      <alignment horizontal="center" vertical="center"/>
    </xf>
    <xf numFmtId="38" fontId="12" fillId="0" borderId="46" xfId="49" applyFont="1" applyBorder="1" applyAlignment="1">
      <alignment/>
    </xf>
    <xf numFmtId="38" fontId="11" fillId="0" borderId="65" xfId="49" applyFont="1" applyBorder="1" applyAlignment="1">
      <alignment horizontal="center" vertical="center"/>
    </xf>
    <xf numFmtId="38" fontId="11" fillId="0" borderId="17" xfId="49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5" fillId="0" borderId="138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3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62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/>
    </xf>
    <xf numFmtId="0" fontId="11" fillId="0" borderId="123" xfId="0" applyFont="1" applyBorder="1" applyAlignment="1">
      <alignment vertical="center" wrapText="1"/>
    </xf>
    <xf numFmtId="0" fontId="4" fillId="0" borderId="65" xfId="0" applyFont="1" applyBorder="1" applyAlignment="1">
      <alignment/>
    </xf>
    <xf numFmtId="0" fontId="11" fillId="0" borderId="123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/>
    </xf>
    <xf numFmtId="0" fontId="11" fillId="0" borderId="139" xfId="0" applyFont="1" applyBorder="1" applyAlignment="1">
      <alignment vertical="center" wrapText="1"/>
    </xf>
    <xf numFmtId="0" fontId="4" fillId="0" borderId="66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202" fontId="5" fillId="0" borderId="0" xfId="0" applyNumberFormat="1" applyFont="1" applyBorder="1" applyAlignment="1">
      <alignment horizontal="right"/>
    </xf>
    <xf numFmtId="202" fontId="8" fillId="0" borderId="0" xfId="0" applyNumberFormat="1" applyFont="1" applyAlignment="1">
      <alignment/>
    </xf>
    <xf numFmtId="0" fontId="21" fillId="0" borderId="23" xfId="0" applyFont="1" applyFill="1" applyBorder="1" applyAlignment="1">
      <alignment horizontal="center" vertical="center"/>
    </xf>
    <xf numFmtId="0" fontId="21" fillId="0" borderId="125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125" xfId="0" applyFont="1" applyBorder="1" applyAlignment="1">
      <alignment horizontal="center" vertical="center" wrapText="1"/>
    </xf>
    <xf numFmtId="0" fontId="21" fillId="0" borderId="124" xfId="0" applyFont="1" applyFill="1" applyBorder="1" applyAlignment="1">
      <alignment horizontal="center" vertical="center" wrapText="1"/>
    </xf>
    <xf numFmtId="0" fontId="21" fillId="0" borderId="139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63" xfId="64" applyFont="1" applyBorder="1" applyAlignment="1">
      <alignment horizontal="center" vertical="center" wrapText="1"/>
      <protection/>
    </xf>
    <xf numFmtId="0" fontId="11" fillId="0" borderId="65" xfId="64" applyFont="1" applyBorder="1" applyAlignment="1">
      <alignment horizontal="center" vertical="center" wrapText="1"/>
      <protection/>
    </xf>
    <xf numFmtId="0" fontId="5" fillId="0" borderId="7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1" fillId="0" borderId="56" xfId="64" applyFont="1" applyBorder="1" applyAlignment="1">
      <alignment horizontal="center" vertical="center" wrapText="1"/>
      <protection/>
    </xf>
    <xf numFmtId="0" fontId="11" fillId="0" borderId="125" xfId="64" applyFont="1" applyBorder="1" applyAlignment="1">
      <alignment horizontal="center" vertical="center" wrapText="1"/>
      <protection/>
    </xf>
    <xf numFmtId="0" fontId="11" fillId="0" borderId="46" xfId="64" applyFont="1" applyBorder="1" applyAlignment="1">
      <alignment horizontal="center" vertical="center" wrapText="1"/>
      <protection/>
    </xf>
    <xf numFmtId="0" fontId="11" fillId="0" borderId="74" xfId="64" applyFont="1" applyBorder="1" applyAlignment="1">
      <alignment horizontal="center" vertical="center" wrapText="1"/>
      <protection/>
    </xf>
    <xf numFmtId="0" fontId="32" fillId="0" borderId="66" xfId="64" applyFont="1" applyBorder="1" applyAlignment="1">
      <alignment horizontal="center" vertical="center" wrapText="1"/>
      <protection/>
    </xf>
    <xf numFmtId="0" fontId="5" fillId="0" borderId="64" xfId="0" applyFont="1" applyBorder="1" applyAlignment="1">
      <alignment horizontal="center"/>
    </xf>
    <xf numFmtId="0" fontId="11" fillId="0" borderId="0" xfId="64" applyFont="1" applyBorder="1" applyAlignment="1">
      <alignment horizontal="center" vertical="center" wrapText="1"/>
      <protection/>
    </xf>
    <xf numFmtId="0" fontId="11" fillId="0" borderId="69" xfId="64" applyFont="1" applyBorder="1" applyAlignment="1">
      <alignment horizontal="center" vertical="center" wrapText="1"/>
      <protection/>
    </xf>
    <xf numFmtId="0" fontId="11" fillId="0" borderId="66" xfId="64" applyFont="1" applyBorder="1" applyAlignment="1">
      <alignment horizontal="center" vertical="center" wrapText="1"/>
      <protection/>
    </xf>
    <xf numFmtId="0" fontId="5" fillId="0" borderId="56" xfId="0" applyFont="1" applyBorder="1" applyAlignment="1">
      <alignment horizontal="center"/>
    </xf>
    <xf numFmtId="0" fontId="11" fillId="0" borderId="68" xfId="64" applyFont="1" applyBorder="1" applyAlignment="1">
      <alignment horizontal="center" vertical="center" wrapText="1"/>
      <protection/>
    </xf>
    <xf numFmtId="0" fontId="33" fillId="0" borderId="0" xfId="0" applyFont="1" applyBorder="1" applyAlignment="1">
      <alignment horizontal="left" wrapText="1"/>
    </xf>
    <xf numFmtId="0" fontId="4" fillId="0" borderId="6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11" fillId="0" borderId="62" xfId="64" applyFont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" vertical="center" wrapText="1"/>
      <protection/>
    </xf>
    <xf numFmtId="0" fontId="11" fillId="0" borderId="124" xfId="64" applyFont="1" applyBorder="1" applyAlignment="1">
      <alignment horizontal="center" vertical="center" wrapText="1"/>
      <protection/>
    </xf>
    <xf numFmtId="0" fontId="11" fillId="0" borderId="31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202" fontId="21" fillId="0" borderId="17" xfId="0" applyNumberFormat="1" applyFont="1" applyBorder="1" applyAlignment="1">
      <alignment horizontal="center" vertical="center" wrapText="1"/>
    </xf>
    <xf numFmtId="202" fontId="21" fillId="0" borderId="10" xfId="0" applyNumberFormat="1" applyFont="1" applyBorder="1" applyAlignment="1">
      <alignment horizontal="center" vertical="center"/>
    </xf>
    <xf numFmtId="202" fontId="21" fillId="0" borderId="18" xfId="0" applyNumberFormat="1" applyFont="1" applyBorder="1" applyAlignment="1">
      <alignment horizontal="center" vertical="center" wrapText="1"/>
    </xf>
    <xf numFmtId="202" fontId="21" fillId="0" borderId="19" xfId="0" applyNumberFormat="1" applyFont="1" applyBorder="1" applyAlignment="1">
      <alignment horizontal="center" vertical="center"/>
    </xf>
    <xf numFmtId="202" fontId="21" fillId="0" borderId="139" xfId="0" applyNumberFormat="1" applyFont="1" applyBorder="1" applyAlignment="1">
      <alignment horizontal="right" vertical="center"/>
    </xf>
    <xf numFmtId="202" fontId="21" fillId="0" borderId="132" xfId="0" applyNumberFormat="1" applyFont="1" applyBorder="1" applyAlignment="1">
      <alignment horizontal="left" vertical="center" wrapText="1"/>
    </xf>
    <xf numFmtId="202" fontId="21" fillId="0" borderId="141" xfId="0" applyNumberFormat="1" applyFont="1" applyBorder="1" applyAlignment="1">
      <alignment horizontal="left" vertical="center" wrapText="1"/>
    </xf>
    <xf numFmtId="202" fontId="21" fillId="0" borderId="133" xfId="0" applyNumberFormat="1" applyFont="1" applyBorder="1" applyAlignment="1">
      <alignment horizontal="left" vertical="center" wrapText="1"/>
    </xf>
    <xf numFmtId="202" fontId="21" fillId="0" borderId="142" xfId="0" applyNumberFormat="1" applyFont="1" applyBorder="1" applyAlignment="1">
      <alignment horizontal="left" vertical="center" wrapText="1"/>
    </xf>
    <xf numFmtId="202" fontId="21" fillId="0" borderId="17" xfId="0" applyNumberFormat="1" applyFont="1" applyBorder="1" applyAlignment="1">
      <alignment horizontal="center" vertical="center"/>
    </xf>
    <xf numFmtId="206" fontId="21" fillId="0" borderId="17" xfId="0" applyNumberFormat="1" applyFont="1" applyBorder="1" applyAlignment="1">
      <alignment horizontal="center" vertical="center" wrapText="1"/>
    </xf>
    <xf numFmtId="206" fontId="21" fillId="0" borderId="10" xfId="0" applyNumberFormat="1" applyFont="1" applyBorder="1" applyAlignment="1">
      <alignment horizontal="center" vertical="center"/>
    </xf>
    <xf numFmtId="179" fontId="21" fillId="0" borderId="17" xfId="0" applyNumberFormat="1" applyFont="1" applyBorder="1" applyAlignment="1">
      <alignment horizontal="center" vertical="center"/>
    </xf>
    <xf numFmtId="179" fontId="21" fillId="0" borderId="10" xfId="0" applyNumberFormat="1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/>
    </xf>
    <xf numFmtId="38" fontId="21" fillId="0" borderId="132" xfId="49" applyFont="1" applyBorder="1" applyAlignment="1">
      <alignment horizontal="left" vertical="center" wrapText="1"/>
    </xf>
    <xf numFmtId="38" fontId="21" fillId="0" borderId="141" xfId="49" applyFont="1" applyBorder="1" applyAlignment="1">
      <alignment horizontal="left" vertical="center" wrapText="1"/>
    </xf>
    <xf numFmtId="38" fontId="21" fillId="0" borderId="133" xfId="49" applyFont="1" applyBorder="1" applyAlignment="1">
      <alignment horizontal="left" vertical="center" wrapText="1"/>
    </xf>
    <xf numFmtId="38" fontId="21" fillId="0" borderId="142" xfId="49" applyFont="1" applyBorder="1" applyAlignment="1">
      <alignment horizontal="left" vertical="center" wrapText="1"/>
    </xf>
    <xf numFmtId="38" fontId="21" fillId="0" borderId="17" xfId="49" applyFont="1" applyBorder="1" applyAlignment="1">
      <alignment horizontal="center" vertical="center"/>
    </xf>
    <xf numFmtId="38" fontId="21" fillId="0" borderId="18" xfId="49" applyFont="1" applyBorder="1" applyAlignment="1">
      <alignment horizontal="center" vertical="center"/>
    </xf>
    <xf numFmtId="38" fontId="11" fillId="0" borderId="132" xfId="49" applyFont="1" applyBorder="1" applyAlignment="1">
      <alignment horizontal="left" vertical="center" wrapText="1"/>
    </xf>
    <xf numFmtId="38" fontId="11" fillId="0" borderId="141" xfId="49" applyFont="1" applyBorder="1" applyAlignment="1">
      <alignment horizontal="left" vertical="center" wrapText="1"/>
    </xf>
    <xf numFmtId="38" fontId="11" fillId="0" borderId="133" xfId="49" applyFont="1" applyBorder="1" applyAlignment="1">
      <alignment horizontal="left" vertical="center" wrapText="1"/>
    </xf>
    <xf numFmtId="38" fontId="11" fillId="0" borderId="142" xfId="49" applyFont="1" applyBorder="1" applyAlignment="1">
      <alignment horizontal="left" vertical="center" wrapText="1"/>
    </xf>
    <xf numFmtId="38" fontId="11" fillId="0" borderId="18" xfId="49" applyFont="1" applyBorder="1" applyAlignment="1">
      <alignment horizontal="center" vertical="center"/>
    </xf>
    <xf numFmtId="38" fontId="11" fillId="0" borderId="19" xfId="49" applyFont="1" applyBorder="1" applyAlignment="1">
      <alignment horizontal="center" vertical="center"/>
    </xf>
    <xf numFmtId="38" fontId="33" fillId="0" borderId="0" xfId="49" applyFont="1" applyAlignment="1">
      <alignment vertical="center" wrapText="1"/>
    </xf>
    <xf numFmtId="0" fontId="0" fillId="0" borderId="0" xfId="0" applyFont="1" applyAlignment="1">
      <alignment vertical="center" wrapText="1"/>
    </xf>
    <xf numFmtId="38" fontId="13" fillId="0" borderId="143" xfId="49" applyFont="1" applyBorder="1" applyAlignment="1">
      <alignment horizontal="left" vertical="center" wrapText="1"/>
    </xf>
    <xf numFmtId="38" fontId="13" fillId="0" borderId="144" xfId="49" applyFont="1" applyBorder="1" applyAlignment="1">
      <alignment horizontal="left" vertical="center" wrapText="1"/>
    </xf>
    <xf numFmtId="38" fontId="13" fillId="0" borderId="145" xfId="49" applyFont="1" applyBorder="1" applyAlignment="1">
      <alignment horizontal="left" vertical="center" wrapText="1"/>
    </xf>
    <xf numFmtId="38" fontId="13" fillId="0" borderId="146" xfId="49" applyFont="1" applyBorder="1" applyAlignment="1">
      <alignment horizontal="left" vertical="center" wrapText="1"/>
    </xf>
    <xf numFmtId="38" fontId="13" fillId="0" borderId="147" xfId="49" applyFont="1" applyBorder="1" applyAlignment="1">
      <alignment horizontal="left" vertical="center" wrapText="1"/>
    </xf>
    <xf numFmtId="38" fontId="13" fillId="0" borderId="148" xfId="49" applyFont="1" applyBorder="1" applyAlignment="1">
      <alignment horizontal="left" vertical="center" wrapText="1"/>
    </xf>
    <xf numFmtId="38" fontId="13" fillId="0" borderId="17" xfId="49" applyFont="1" applyBorder="1" applyAlignment="1">
      <alignment horizontal="center" vertical="center"/>
    </xf>
    <xf numFmtId="38" fontId="13" fillId="0" borderId="124" xfId="49" applyFont="1" applyBorder="1" applyAlignment="1">
      <alignment horizontal="center" vertical="center" wrapText="1"/>
    </xf>
    <xf numFmtId="38" fontId="13" fillId="0" borderId="68" xfId="49" applyFont="1" applyBorder="1" applyAlignment="1">
      <alignment horizontal="center" vertical="center"/>
    </xf>
    <xf numFmtId="38" fontId="13" fillId="0" borderId="66" xfId="49" applyFont="1" applyBorder="1" applyAlignment="1">
      <alignment horizontal="center" vertical="center"/>
    </xf>
    <xf numFmtId="38" fontId="13" fillId="0" borderId="10" xfId="49" applyFont="1" applyBorder="1" applyAlignment="1">
      <alignment horizontal="center" vertical="center"/>
    </xf>
    <xf numFmtId="38" fontId="13" fillId="0" borderId="10" xfId="49" applyFont="1" applyBorder="1" applyAlignment="1">
      <alignment horizontal="center" vertical="center" wrapText="1"/>
    </xf>
    <xf numFmtId="40" fontId="13" fillId="0" borderId="10" xfId="49" applyNumberFormat="1" applyFont="1" applyBorder="1" applyAlignment="1">
      <alignment horizontal="center" vertical="center" wrapText="1"/>
    </xf>
    <xf numFmtId="40" fontId="13" fillId="0" borderId="10" xfId="49" applyNumberFormat="1" applyFont="1" applyBorder="1" applyAlignment="1">
      <alignment horizontal="center" vertical="center"/>
    </xf>
    <xf numFmtId="0" fontId="11" fillId="0" borderId="143" xfId="61" applyFont="1" applyBorder="1" applyAlignment="1">
      <alignment horizontal="left" vertical="center" wrapText="1"/>
      <protection/>
    </xf>
    <xf numFmtId="0" fontId="11" fillId="0" borderId="144" xfId="61" applyFont="1" applyBorder="1" applyAlignment="1">
      <alignment horizontal="left" vertical="center" wrapText="1"/>
      <protection/>
    </xf>
    <xf numFmtId="0" fontId="11" fillId="0" borderId="145" xfId="61" applyFont="1" applyBorder="1" applyAlignment="1">
      <alignment horizontal="left" vertical="center" wrapText="1"/>
      <protection/>
    </xf>
    <xf numFmtId="0" fontId="11" fillId="0" borderId="146" xfId="61" applyFont="1" applyBorder="1" applyAlignment="1">
      <alignment horizontal="left" vertical="center" wrapText="1"/>
      <protection/>
    </xf>
    <xf numFmtId="0" fontId="11" fillId="0" borderId="147" xfId="61" applyFont="1" applyBorder="1" applyAlignment="1">
      <alignment horizontal="left" vertical="center" wrapText="1"/>
      <protection/>
    </xf>
    <xf numFmtId="0" fontId="11" fillId="0" borderId="148" xfId="61" applyFont="1" applyBorder="1" applyAlignment="1">
      <alignment horizontal="left" vertical="center" wrapText="1"/>
      <protection/>
    </xf>
    <xf numFmtId="0" fontId="11" fillId="0" borderId="17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11" fillId="0" borderId="124" xfId="61" applyFont="1" applyBorder="1" applyAlignment="1">
      <alignment horizontal="center" vertical="center" wrapText="1"/>
      <protection/>
    </xf>
    <xf numFmtId="0" fontId="11" fillId="0" borderId="46" xfId="61" applyFont="1" applyBorder="1" applyAlignment="1">
      <alignment horizontal="center" vertical="center" wrapText="1"/>
      <protection/>
    </xf>
    <xf numFmtId="0" fontId="11" fillId="0" borderId="65" xfId="61" applyFont="1" applyBorder="1" applyAlignment="1">
      <alignment horizontal="center" vertical="center" wrapText="1"/>
      <protection/>
    </xf>
    <xf numFmtId="179" fontId="11" fillId="0" borderId="17" xfId="61" applyNumberFormat="1" applyFont="1" applyBorder="1" applyAlignment="1">
      <alignment horizontal="center" vertical="center" wrapText="1"/>
      <protection/>
    </xf>
    <xf numFmtId="179" fontId="11" fillId="0" borderId="10" xfId="61" applyNumberFormat="1" applyFont="1" applyBorder="1" applyAlignment="1">
      <alignment horizontal="center" vertical="center" wrapText="1"/>
      <protection/>
    </xf>
    <xf numFmtId="0" fontId="11" fillId="0" borderId="139" xfId="61" applyFont="1" applyBorder="1" applyAlignment="1">
      <alignment horizontal="center" vertical="center" wrapText="1"/>
      <protection/>
    </xf>
    <xf numFmtId="0" fontId="11" fillId="0" borderId="62" xfId="61" applyFont="1" applyBorder="1" applyAlignment="1">
      <alignment horizontal="center" vertical="center" wrapText="1"/>
      <protection/>
    </xf>
    <xf numFmtId="0" fontId="11" fillId="0" borderId="66" xfId="61" applyFont="1" applyBorder="1" applyAlignment="1">
      <alignment horizontal="center" vertical="center" wrapText="1"/>
      <protection/>
    </xf>
    <xf numFmtId="0" fontId="11" fillId="0" borderId="69" xfId="61" applyFont="1" applyBorder="1" applyAlignment="1">
      <alignment horizontal="center" vertical="center" wrapText="1"/>
      <protection/>
    </xf>
    <xf numFmtId="0" fontId="11" fillId="0" borderId="125" xfId="61" applyFont="1" applyBorder="1" applyAlignment="1">
      <alignment horizontal="center" vertical="center" wrapText="1"/>
      <protection/>
    </xf>
    <xf numFmtId="0" fontId="11" fillId="0" borderId="63" xfId="61" applyFont="1" applyBorder="1" applyAlignment="1">
      <alignment horizontal="center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63" xfId="61" applyFont="1" applyBorder="1" applyAlignment="1">
      <alignment horizontal="center" vertical="center" wrapText="1"/>
      <protection/>
    </xf>
    <xf numFmtId="0" fontId="13" fillId="0" borderId="65" xfId="61" applyFont="1" applyBorder="1" applyAlignment="1">
      <alignment horizontal="center" vertical="center" wrapText="1"/>
      <protection/>
    </xf>
    <xf numFmtId="38" fontId="13" fillId="0" borderId="132" xfId="49" applyFont="1" applyBorder="1" applyAlignment="1">
      <alignment horizontal="left" vertical="center" wrapText="1"/>
    </xf>
    <xf numFmtId="38" fontId="13" fillId="0" borderId="141" xfId="49" applyFont="1" applyBorder="1" applyAlignment="1">
      <alignment horizontal="left" vertical="center" wrapText="1"/>
    </xf>
    <xf numFmtId="38" fontId="13" fillId="0" borderId="133" xfId="49" applyFont="1" applyBorder="1" applyAlignment="1">
      <alignment horizontal="left" vertical="center" wrapText="1"/>
    </xf>
    <xf numFmtId="38" fontId="13" fillId="0" borderId="142" xfId="49" applyFont="1" applyBorder="1" applyAlignment="1">
      <alignment horizontal="left" vertical="center" wrapText="1"/>
    </xf>
    <xf numFmtId="38" fontId="13" fillId="0" borderId="17" xfId="49" applyFont="1" applyBorder="1" applyAlignment="1">
      <alignment horizontal="center" vertical="center" wrapText="1"/>
    </xf>
    <xf numFmtId="38" fontId="13" fillId="0" borderId="18" xfId="49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8" fontId="13" fillId="0" borderId="19" xfId="49" applyFont="1" applyBorder="1" applyAlignment="1">
      <alignment horizontal="center" vertical="center" wrapText="1"/>
    </xf>
    <xf numFmtId="38" fontId="13" fillId="0" borderId="31" xfId="49" applyFont="1" applyBorder="1" applyAlignment="1">
      <alignment horizontal="center" vertical="center" wrapText="1"/>
    </xf>
    <xf numFmtId="38" fontId="13" fillId="0" borderId="15" xfId="49" applyFont="1" applyBorder="1" applyAlignment="1">
      <alignment horizontal="center" vertical="center" wrapText="1"/>
    </xf>
    <xf numFmtId="38" fontId="13" fillId="0" borderId="123" xfId="49" applyFont="1" applyBorder="1" applyAlignment="1">
      <alignment horizontal="center" vertical="center" wrapText="1"/>
    </xf>
    <xf numFmtId="38" fontId="13" fillId="0" borderId="65" xfId="49" applyFont="1" applyBorder="1" applyAlignment="1">
      <alignment horizontal="center" vertical="center" wrapText="1"/>
    </xf>
    <xf numFmtId="38" fontId="11" fillId="0" borderId="31" xfId="49" applyFont="1" applyBorder="1" applyAlignment="1">
      <alignment horizontal="center" vertical="center"/>
    </xf>
    <xf numFmtId="38" fontId="21" fillId="0" borderId="31" xfId="49" applyFont="1" applyBorder="1" applyAlignment="1">
      <alignment horizontal="center" vertical="center"/>
    </xf>
    <xf numFmtId="38" fontId="21" fillId="0" borderId="15" xfId="49" applyFont="1" applyBorder="1" applyAlignment="1">
      <alignment horizontal="center" vertical="center"/>
    </xf>
    <xf numFmtId="38" fontId="14" fillId="0" borderId="121" xfId="49" applyFont="1" applyBorder="1" applyAlignment="1">
      <alignment horizontal="center" vertical="center"/>
    </xf>
    <xf numFmtId="38" fontId="14" fillId="0" borderId="31" xfId="49" applyFont="1" applyBorder="1" applyAlignment="1">
      <alignment horizontal="center" vertical="center"/>
    </xf>
    <xf numFmtId="38" fontId="14" fillId="0" borderId="15" xfId="49" applyFont="1" applyBorder="1" applyAlignment="1">
      <alignment horizontal="center" vertical="center"/>
    </xf>
    <xf numFmtId="202" fontId="21" fillId="0" borderId="74" xfId="0" applyNumberFormat="1" applyFont="1" applyBorder="1" applyAlignment="1">
      <alignment horizontal="center" vertical="center"/>
    </xf>
    <xf numFmtId="202" fontId="21" fillId="0" borderId="66" xfId="0" applyNumberFormat="1" applyFont="1" applyBorder="1" applyAlignment="1">
      <alignment horizontal="center" vertical="center"/>
    </xf>
    <xf numFmtId="202" fontId="21" fillId="0" borderId="18" xfId="0" applyNumberFormat="1" applyFont="1" applyBorder="1" applyAlignment="1">
      <alignment horizontal="center" vertical="center"/>
    </xf>
    <xf numFmtId="202" fontId="21" fillId="0" borderId="31" xfId="0" applyNumberFormat="1" applyFont="1" applyBorder="1" applyAlignment="1">
      <alignment horizontal="center" vertical="center"/>
    </xf>
    <xf numFmtId="202" fontId="21" fillId="0" borderId="69" xfId="0" applyNumberFormat="1" applyFont="1" applyBorder="1" applyAlignment="1">
      <alignment horizontal="center" vertical="center"/>
    </xf>
    <xf numFmtId="202" fontId="21" fillId="0" borderId="125" xfId="0" applyNumberFormat="1" applyFont="1" applyBorder="1" applyAlignment="1">
      <alignment horizontal="center" vertical="center"/>
    </xf>
    <xf numFmtId="202" fontId="21" fillId="0" borderId="46" xfId="0" applyNumberFormat="1" applyFont="1" applyBorder="1" applyAlignment="1">
      <alignment horizontal="center" vertical="center"/>
    </xf>
    <xf numFmtId="202" fontId="21" fillId="0" borderId="65" xfId="0" applyNumberFormat="1" applyFont="1" applyBorder="1" applyAlignment="1">
      <alignment horizontal="center" vertical="center"/>
    </xf>
    <xf numFmtId="202" fontId="21" fillId="0" borderId="148" xfId="0" applyNumberFormat="1" applyFont="1" applyBorder="1" applyAlignment="1">
      <alignment horizontal="left" vertical="center" wrapText="1"/>
    </xf>
    <xf numFmtId="202" fontId="21" fillId="0" borderId="149" xfId="0" applyNumberFormat="1" applyFont="1" applyBorder="1" applyAlignment="1">
      <alignment horizontal="left" vertical="center" wrapText="1"/>
    </xf>
    <xf numFmtId="202" fontId="21" fillId="0" borderId="15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wrapText="1"/>
    </xf>
    <xf numFmtId="0" fontId="1" fillId="0" borderId="0" xfId="43" applyAlignment="1" applyProtection="1">
      <alignment/>
      <protection/>
    </xf>
    <xf numFmtId="0" fontId="1" fillId="0" borderId="0" xfId="43" applyAlignment="1" applyProtection="1">
      <alignment wrapText="1"/>
      <protection/>
    </xf>
    <xf numFmtId="0" fontId="1" fillId="0" borderId="0" xfId="43" applyAlignment="1" applyProtection="1">
      <alignment vertical="center" wrapText="1"/>
      <protection/>
    </xf>
    <xf numFmtId="0" fontId="71" fillId="0" borderId="0" xfId="0" applyFont="1" applyFill="1" applyAlignment="1">
      <alignment wrapText="1"/>
    </xf>
    <xf numFmtId="0" fontId="71" fillId="0" borderId="0" xfId="0" applyFont="1" applyFill="1" applyAlignment="1">
      <alignment horizontal="left"/>
    </xf>
    <xf numFmtId="176" fontId="72" fillId="0" borderId="0" xfId="49" applyNumberFormat="1" applyFont="1" applyAlignment="1">
      <alignment/>
    </xf>
    <xf numFmtId="38" fontId="1" fillId="0" borderId="0" xfId="43" applyNumberFormat="1" applyAlignment="1" applyProtection="1">
      <alignment/>
      <protection/>
    </xf>
    <xf numFmtId="0" fontId="1" fillId="0" borderId="0" xfId="43" applyFill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～ 作成中" xfId="61"/>
    <cellStyle name="標準_JB16" xfId="62"/>
    <cellStyle name="標準_リンクを作成する" xfId="63"/>
    <cellStyle name="標準_新" xfId="64"/>
    <cellStyle name="標準_本編表１～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8</xdr:col>
      <xdr:colOff>704850</xdr:colOff>
      <xdr:row>55</xdr:row>
      <xdr:rowOff>114300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34075"/>
          <a:ext cx="660082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6</xdr:col>
      <xdr:colOff>1428750</xdr:colOff>
      <xdr:row>50</xdr:row>
      <xdr:rowOff>95250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1400"/>
          <a:ext cx="6562725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10</xdr:col>
      <xdr:colOff>323850</xdr:colOff>
      <xdr:row>5</xdr:row>
      <xdr:rowOff>285750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66389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447675</xdr:colOff>
      <xdr:row>4</xdr:row>
      <xdr:rowOff>285750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553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8</xdr:col>
      <xdr:colOff>361950</xdr:colOff>
      <xdr:row>29</xdr:row>
      <xdr:rowOff>142875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66008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19050</xdr:rowOff>
    </xdr:from>
    <xdr:to>
      <xdr:col>19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7734300" y="438150"/>
          <a:ext cx="9525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66</xdr:row>
      <xdr:rowOff>0</xdr:rowOff>
    </xdr:from>
    <xdr:to>
      <xdr:col>67</xdr:col>
      <xdr:colOff>219075</xdr:colOff>
      <xdr:row>68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6346150" y="10629900"/>
          <a:ext cx="1476375" cy="476250"/>
        </a:xfrm>
        <a:prstGeom prst="rect">
          <a:avLst/>
        </a:prstGeom>
        <a:pattFill prst="ltDnDiag">
          <a:fgClr>
            <a:srgbClr val="0070C0"/>
          </a:fgClr>
          <a:bgClr>
            <a:srgbClr val="FFFFFF"/>
          </a:bgClr>
        </a:patt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小地域集計（第３表）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19050</xdr:rowOff>
    </xdr:from>
    <xdr:to>
      <xdr:col>23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2287250" y="438150"/>
          <a:ext cx="9525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</xdr:row>
      <xdr:rowOff>19050</xdr:rowOff>
    </xdr:from>
    <xdr:to>
      <xdr:col>18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8486775" y="438150"/>
          <a:ext cx="9525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userfile\user2\tazima.71398\&#12510;&#12452;%20&#12489;&#12461;&#12517;&#12513;&#12531;&#12488;\&#30000;&#23798;\&#22269;&#21218;&#35519;&#26619;\&#25968;&#23383;&#12481;&#12455;&#12483;&#12463;&#29992;PDF\&#34920;X1&#12288;&#20462;&#27491;&#29256;&#12288;&#22833;&#259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　表X１修正版　失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showGridLines="0" tabSelected="1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88.875" style="545" bestFit="1" customWidth="1"/>
    <col min="2" max="2" width="5.00390625" style="502" bestFit="1" customWidth="1"/>
    <col min="3" max="16384" width="9.00390625" style="502" customWidth="1"/>
  </cols>
  <sheetData>
    <row r="1" spans="1:3" s="493" customFormat="1" ht="19.5" customHeight="1">
      <c r="A1" s="580" t="s">
        <v>993</v>
      </c>
      <c r="B1" s="491"/>
      <c r="C1" s="492"/>
    </row>
    <row r="2" spans="1:3" s="493" customFormat="1" ht="19.5" customHeight="1">
      <c r="A2" s="580"/>
      <c r="B2" s="491"/>
      <c r="C2" s="492"/>
    </row>
    <row r="3" spans="1:3" s="493" customFormat="1" ht="19.5" customHeight="1">
      <c r="A3" s="1130" t="s">
        <v>1038</v>
      </c>
      <c r="B3" s="491"/>
      <c r="C3" s="492"/>
    </row>
    <row r="4" s="1125" customFormat="1" ht="19.5" customHeight="1">
      <c r="A4" s="1129" t="s">
        <v>1040</v>
      </c>
    </row>
    <row r="5" s="1125" customFormat="1" ht="19.5" customHeight="1"/>
    <row r="6" spans="1:3" s="493" customFormat="1" ht="18.75" customHeight="1">
      <c r="A6" s="579" t="s">
        <v>387</v>
      </c>
      <c r="B6" s="491"/>
      <c r="C6" s="492"/>
    </row>
    <row r="7" spans="1:3" s="493" customFormat="1" ht="18.75" customHeight="1">
      <c r="A7" s="491"/>
      <c r="B7" s="494"/>
      <c r="C7" s="492"/>
    </row>
    <row r="8" spans="1:3" s="497" customFormat="1" ht="18.75" customHeight="1">
      <c r="A8" s="1126" t="s">
        <v>994</v>
      </c>
      <c r="B8" s="495" t="s">
        <v>409</v>
      </c>
      <c r="C8" s="496"/>
    </row>
    <row r="9" spans="1:3" s="497" customFormat="1" ht="18.75" customHeight="1">
      <c r="A9" s="1126" t="s">
        <v>996</v>
      </c>
      <c r="B9" s="495" t="s">
        <v>410</v>
      </c>
      <c r="C9" s="496"/>
    </row>
    <row r="10" spans="1:3" s="497" customFormat="1" ht="18.75" customHeight="1">
      <c r="A10" s="1126" t="s">
        <v>997</v>
      </c>
      <c r="B10" s="495" t="s">
        <v>411</v>
      </c>
      <c r="C10" s="496"/>
    </row>
    <row r="11" spans="1:3" s="497" customFormat="1" ht="18.75" customHeight="1">
      <c r="A11" s="1126" t="s">
        <v>995</v>
      </c>
      <c r="B11" s="495" t="s">
        <v>411</v>
      </c>
      <c r="C11" s="496"/>
    </row>
    <row r="12" spans="1:3" s="499" customFormat="1" ht="18.75" customHeight="1">
      <c r="A12" s="1126" t="s">
        <v>1016</v>
      </c>
      <c r="B12" s="495" t="s">
        <v>412</v>
      </c>
      <c r="C12" s="498"/>
    </row>
    <row r="13" spans="1:3" s="499" customFormat="1" ht="18.75" customHeight="1">
      <c r="A13" s="1126" t="s">
        <v>360</v>
      </c>
      <c r="B13" s="495" t="s">
        <v>413</v>
      </c>
      <c r="C13" s="498"/>
    </row>
    <row r="14" spans="1:3" s="499" customFormat="1" ht="18.75" customHeight="1">
      <c r="A14" s="1126" t="s">
        <v>361</v>
      </c>
      <c r="B14" s="495" t="s">
        <v>414</v>
      </c>
      <c r="C14" s="498"/>
    </row>
    <row r="15" spans="1:3" s="499" customFormat="1" ht="18.75" customHeight="1">
      <c r="A15" s="1126" t="s">
        <v>362</v>
      </c>
      <c r="B15" s="495" t="s">
        <v>415</v>
      </c>
      <c r="C15" s="498"/>
    </row>
    <row r="16" spans="1:3" s="499" customFormat="1" ht="18.75" customHeight="1">
      <c r="A16" s="1126" t="s">
        <v>447</v>
      </c>
      <c r="B16" s="495" t="s">
        <v>416</v>
      </c>
      <c r="C16" s="498"/>
    </row>
    <row r="17" spans="1:3" s="499" customFormat="1" ht="18.75" customHeight="1">
      <c r="A17" s="1127" t="s">
        <v>338</v>
      </c>
      <c r="B17" s="495" t="s">
        <v>417</v>
      </c>
      <c r="C17" s="500"/>
    </row>
    <row r="18" spans="1:3" s="499" customFormat="1" ht="18.75" customHeight="1">
      <c r="A18" s="1126" t="s">
        <v>363</v>
      </c>
      <c r="B18" s="495" t="s">
        <v>418</v>
      </c>
      <c r="C18" s="498"/>
    </row>
    <row r="19" spans="1:3" s="499" customFormat="1" ht="33.75" customHeight="1">
      <c r="A19" s="1128" t="s">
        <v>1017</v>
      </c>
      <c r="B19" s="873" t="s">
        <v>419</v>
      </c>
      <c r="C19" s="500"/>
    </row>
    <row r="20" spans="1:3" s="499" customFormat="1" ht="18.75" customHeight="1">
      <c r="A20" s="1126" t="s">
        <v>998</v>
      </c>
      <c r="B20" s="495" t="s">
        <v>420</v>
      </c>
      <c r="C20" s="498"/>
    </row>
    <row r="21" spans="1:3" s="499" customFormat="1" ht="18.75" customHeight="1">
      <c r="A21" s="1126" t="s">
        <v>999</v>
      </c>
      <c r="B21" s="495" t="s">
        <v>420</v>
      </c>
      <c r="C21" s="498"/>
    </row>
    <row r="22" spans="1:3" s="499" customFormat="1" ht="18.75" customHeight="1">
      <c r="A22" s="1126" t="s">
        <v>1000</v>
      </c>
      <c r="B22" s="495" t="s">
        <v>421</v>
      </c>
      <c r="C22" s="498"/>
    </row>
    <row r="23" spans="1:3" s="499" customFormat="1" ht="18.75" customHeight="1">
      <c r="A23" s="1126" t="s">
        <v>1001</v>
      </c>
      <c r="B23" s="495" t="s">
        <v>422</v>
      </c>
      <c r="C23" s="498"/>
    </row>
    <row r="24" spans="1:3" s="499" customFormat="1" ht="18.75" customHeight="1">
      <c r="A24" s="1126" t="s">
        <v>1002</v>
      </c>
      <c r="B24" s="495" t="s">
        <v>423</v>
      </c>
      <c r="C24" s="498"/>
    </row>
    <row r="25" spans="1:3" s="499" customFormat="1" ht="18.75" customHeight="1">
      <c r="A25" s="1126" t="s">
        <v>1003</v>
      </c>
      <c r="B25" s="495" t="s">
        <v>424</v>
      </c>
      <c r="C25" s="498"/>
    </row>
    <row r="26" spans="1:3" s="499" customFormat="1" ht="18.75" customHeight="1">
      <c r="A26" s="1126" t="s">
        <v>1004</v>
      </c>
      <c r="B26" s="495" t="s">
        <v>425</v>
      </c>
      <c r="C26" s="498"/>
    </row>
    <row r="27" spans="1:3" s="544" customFormat="1" ht="18.75" customHeight="1">
      <c r="A27" s="1127" t="s">
        <v>1018</v>
      </c>
      <c r="B27" s="495" t="s">
        <v>426</v>
      </c>
      <c r="C27" s="543"/>
    </row>
    <row r="28" spans="1:3" s="499" customFormat="1" ht="18.75" customHeight="1">
      <c r="A28" s="1127" t="s">
        <v>1019</v>
      </c>
      <c r="B28" s="495" t="s">
        <v>283</v>
      </c>
      <c r="C28" s="498"/>
    </row>
    <row r="29" spans="1:3" s="499" customFormat="1" ht="33.75" customHeight="1">
      <c r="A29" s="1127" t="s">
        <v>1020</v>
      </c>
      <c r="B29" s="494" t="s">
        <v>427</v>
      </c>
      <c r="C29" s="498"/>
    </row>
    <row r="30" spans="1:3" s="499" customFormat="1" ht="18.75" customHeight="1">
      <c r="A30" s="491" t="s">
        <v>1005</v>
      </c>
      <c r="B30" s="501"/>
      <c r="C30" s="500"/>
    </row>
    <row r="31" spans="1:3" s="499" customFormat="1" ht="18.75" customHeight="1">
      <c r="A31" s="1126" t="s">
        <v>1006</v>
      </c>
      <c r="B31" s="495" t="s">
        <v>428</v>
      </c>
      <c r="C31" s="498"/>
    </row>
    <row r="32" spans="1:3" s="499" customFormat="1" ht="18.75" customHeight="1">
      <c r="A32" s="1126" t="s">
        <v>1007</v>
      </c>
      <c r="B32" s="495" t="s">
        <v>429</v>
      </c>
      <c r="C32" s="498"/>
    </row>
    <row r="33" spans="1:3" s="499" customFormat="1" ht="18.75" customHeight="1">
      <c r="A33" s="1126" t="s">
        <v>1008</v>
      </c>
      <c r="B33" s="495" t="s">
        <v>431</v>
      </c>
      <c r="C33" s="498"/>
    </row>
    <row r="34" spans="1:3" s="499" customFormat="1" ht="33.75" customHeight="1">
      <c r="A34" s="1127" t="s">
        <v>1021</v>
      </c>
      <c r="B34" s="495" t="s">
        <v>430</v>
      </c>
      <c r="C34" s="498"/>
    </row>
    <row r="35" spans="1:3" s="499" customFormat="1" ht="18.75" customHeight="1">
      <c r="A35" s="1126" t="s">
        <v>1009</v>
      </c>
      <c r="B35" s="495" t="s">
        <v>432</v>
      </c>
      <c r="C35" s="498"/>
    </row>
    <row r="36" spans="1:3" s="499" customFormat="1" ht="18.75" customHeight="1">
      <c r="A36" s="1126" t="s">
        <v>1010</v>
      </c>
      <c r="B36" s="495" t="s">
        <v>433</v>
      </c>
      <c r="C36" s="500"/>
    </row>
    <row r="37" spans="1:3" s="499" customFormat="1" ht="18.75" customHeight="1">
      <c r="A37" s="1126" t="s">
        <v>1011</v>
      </c>
      <c r="B37" s="495" t="s">
        <v>434</v>
      </c>
      <c r="C37" s="498"/>
    </row>
    <row r="38" spans="1:3" s="499" customFormat="1" ht="18.75" customHeight="1">
      <c r="A38" s="1126" t="s">
        <v>1012</v>
      </c>
      <c r="B38" s="495" t="s">
        <v>435</v>
      </c>
      <c r="C38" s="498"/>
    </row>
    <row r="39" spans="1:3" s="499" customFormat="1" ht="18.75" customHeight="1">
      <c r="A39" s="1126" t="s">
        <v>1013</v>
      </c>
      <c r="B39" s="495" t="s">
        <v>438</v>
      </c>
      <c r="C39" s="498"/>
    </row>
    <row r="40" spans="1:2" ht="18.75" customHeight="1">
      <c r="A40" s="1133" t="s">
        <v>1014</v>
      </c>
      <c r="B40" s="495" t="s">
        <v>437</v>
      </c>
    </row>
    <row r="41" spans="1:2" ht="18.75" customHeight="1">
      <c r="A41" s="1133" t="s">
        <v>1015</v>
      </c>
      <c r="B41" s="495" t="s">
        <v>436</v>
      </c>
    </row>
    <row r="42" spans="1:2" ht="18.75" customHeight="1">
      <c r="A42" s="1133" t="s">
        <v>1034</v>
      </c>
      <c r="B42" s="495" t="s">
        <v>1033</v>
      </c>
    </row>
  </sheetData>
  <sheetProtection/>
  <hyperlinks>
    <hyperlink ref="A8" location="'1'!A1" display="１　人口の推移（大正９年～平成２７年）･････････････････････････････････････････････････････"/>
    <hyperlink ref="A9" location="'1'!A1" display="２　人口構造の推移（平成７年～平成２７年）･････････････････････････････････････････････････"/>
    <hyperlink ref="A10" location="'3'!A1" display="３　人口集中地区人口等の推移（昭和６０年～平成２７年）･････････････････････････････････････"/>
    <hyperlink ref="A11" location="'3'!A1" display="４　昼間人口等の推移（昭和５５年～平成２７年）･････････････････････････････････････････････"/>
    <hyperlink ref="A12" location="'5'!A1" display="５　年齢，男女別人口（平成２年～平成２７年）･･･････････････････････････････････････････････"/>
    <hyperlink ref="A13" location="'6'!A1" display="６　配偶関係，年齢（５歳階級），男女別１５歳以上人口　･････････････････････････････････････"/>
    <hyperlink ref="A14" location="'7'!A1" display="７　労働力状態，年齢（５歳階級），男女別１５歳以上人口　･･･････････････････････････････････"/>
    <hyperlink ref="A15" location="'9'!A1" display="８　世帯人員別一般世帯数及び一般世帯人員　･････････････････････････････････････････････････"/>
    <hyperlink ref="A16" location="'9'!A1" display="９　施設等の世帯の種類，世帯人員別施設等の世帯数及び施設等の世帯人員　･････････････････････"/>
    <hyperlink ref="A17" location="'10'!A1" display="１０　世帯人員別一般世帯数及び一般世帯人員（６歳未満・１８歳未満世帯員のいる一般世帯特掲）"/>
    <hyperlink ref="A18" location="'11'!A1" display="１１　世帯の家族類型別一般世帯数，一般世帯人員　･･･････････････････････････････････････････"/>
    <hyperlink ref="A19" location="'12'!A1" display="'12'!A1"/>
    <hyperlink ref="A20" location="'13'!A1" display="１３　世帯人員，住宅の所有の関係別住宅に住む６５歳以上世帯員のいる一般世帯数　･････････････"/>
    <hyperlink ref="A21" location="'13'!A1" display="'13'!A1"/>
    <hyperlink ref="A22" location="'15'!A1" display="１５　夫の年齢（５歳階級），妻の年齢（５歳階級）別夫婦のみの世帯数　･･･････････････････････"/>
    <hyperlink ref="A23" location="'16'!A1" display="'16'!A1"/>
    <hyperlink ref="A24" location="'17'!A1" display="１７　産業（大分類），従業上の地位，男女別１５歳以上就業者数　･････････････････････････････"/>
    <hyperlink ref="A25" location="'18'!A1" display="１８　職業（大分類），年齢（５歳階級），男女別１５歳以上就業者数　･････････････････････････"/>
    <hyperlink ref="A26" location="'19'!A1" display="'19'!A1"/>
    <hyperlink ref="A27" location="'20'!A1" display="２０　常住地による従業・通学市区町村別１５歳以上就業者数及び１５歳以上通学者数　･･･････････"/>
    <hyperlink ref="A28" location="'21'!A1" display="２１　従業地・通学地による常住市区町村別１５歳以上就業者数及び１５歳以上通学者数･･･････････"/>
    <hyperlink ref="A29" location="'22'!A1" display="'22'!A1"/>
    <hyperlink ref="A31" location="'23-1'!A1" display="　２３－１　人口，世帯数，世帯人員，性比，人口密度　･･･････････････････････････････････････"/>
    <hyperlink ref="A32" location="'23-2'!A1" display="　２３－２　年齢（５歳階級），男女別人口　･････････････････････････････････････････････････"/>
    <hyperlink ref="A33" location="'23-3'!A1" display="　２３－３　年齢（３区分）別人口，人口構成比及び年齢構造指数　･････････････････････････････"/>
    <hyperlink ref="A34" location="'23-4'!A1" display="'23-4'!A1"/>
    <hyperlink ref="A35" location="'23-5'!A1" display="　２３－５　世帯の家族類型別一般世帯数　･･･････････････････････････････････････････････････"/>
    <hyperlink ref="A36" location="'23-6'!A1" display="'23-6'!A1"/>
    <hyperlink ref="A37" location="'23-7'!A1" display="　２３－７　労働力状態，男女別１５歳以上人口　･････････････････････････････････････････････"/>
    <hyperlink ref="A38" location="'23-8'!A1" display="　２３－８　従業上の地位，男女別１５歳以上就業者数　･･･････････････････････････････････････"/>
    <hyperlink ref="A39" location="'23-9'!A1" display="　２３－９　産業（大分類）別１５歳以上就業者数　･･･････････････････････････････････････････"/>
    <hyperlink ref="A40" location="'23-10'!A1" display="　２３－１０　居住期間（６区分），男女別人口　･････････････････････････････････････････････"/>
    <hyperlink ref="A41" location="'23-11'!A1" display="　２３－１１　５年前の常住地（６区分），男女別人口（転入）　･･･････････････････････････････"/>
    <hyperlink ref="A42" location="'23-12'!A1" display="　２３－１２　町別，男女別人口，世帯数　･･･････････････････････････････････････････････････"/>
  </hyperlinks>
  <printOptions/>
  <pageMargins left="0.5905511811023623" right="0.5905511811023623" top="0.7874015748031497" bottom="0.5905511811023623" header="0.5118110236220472" footer="0.31496062992125984"/>
  <pageSetup firstPageNumber="1" useFirstPageNumber="1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50390625" style="503" customWidth="1"/>
    <col min="2" max="3" width="7.375" style="81" customWidth="1"/>
    <col min="4" max="4" width="6.125" style="81" customWidth="1"/>
    <col min="5" max="5" width="7.375" style="87" customWidth="1"/>
    <col min="6" max="6" width="7.125" style="87" customWidth="1"/>
    <col min="7" max="7" width="7.625" style="87" customWidth="1"/>
    <col min="8" max="10" width="6.625" style="87" customWidth="1"/>
    <col min="11" max="11" width="5.625" style="87" customWidth="1"/>
    <col min="12" max="16384" width="9.00390625" style="81" customWidth="1"/>
  </cols>
  <sheetData>
    <row r="1" ht="13.5">
      <c r="A1" s="1132" t="s">
        <v>1039</v>
      </c>
    </row>
    <row r="2" spans="1:11" ht="33" customHeight="1">
      <c r="A2" s="957" t="s">
        <v>926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</row>
    <row r="3" ht="6" customHeight="1"/>
    <row r="4" spans="1:11" ht="14.25" customHeight="1">
      <c r="A4" s="959" t="s">
        <v>293</v>
      </c>
      <c r="B4" s="961" t="s">
        <v>343</v>
      </c>
      <c r="C4" s="963" t="s">
        <v>778</v>
      </c>
      <c r="D4" s="963" t="s">
        <v>384</v>
      </c>
      <c r="E4" s="954" t="s">
        <v>386</v>
      </c>
      <c r="F4" s="955"/>
      <c r="G4" s="955"/>
      <c r="H4" s="955"/>
      <c r="I4" s="955"/>
      <c r="J4" s="956"/>
      <c r="K4" s="965" t="s">
        <v>385</v>
      </c>
    </row>
    <row r="5" spans="1:14" ht="85.5" customHeight="1">
      <c r="A5" s="960"/>
      <c r="B5" s="962"/>
      <c r="C5" s="964"/>
      <c r="D5" s="964"/>
      <c r="E5" s="509" t="s">
        <v>640</v>
      </c>
      <c r="F5" s="652" t="s">
        <v>728</v>
      </c>
      <c r="G5" s="652" t="s">
        <v>729</v>
      </c>
      <c r="H5" s="652" t="s">
        <v>730</v>
      </c>
      <c r="I5" s="652" t="s">
        <v>731</v>
      </c>
      <c r="J5" s="652" t="s">
        <v>732</v>
      </c>
      <c r="K5" s="966"/>
      <c r="N5" s="504"/>
    </row>
    <row r="6" spans="1:11" ht="24.75" customHeight="1">
      <c r="A6" s="755" t="s">
        <v>735</v>
      </c>
      <c r="B6" s="455">
        <v>41851</v>
      </c>
      <c r="C6" s="650" t="s">
        <v>553</v>
      </c>
      <c r="D6" s="650" t="s">
        <v>553</v>
      </c>
      <c r="E6" s="650" t="s">
        <v>553</v>
      </c>
      <c r="F6" s="650" t="s">
        <v>553</v>
      </c>
      <c r="G6" s="650" t="s">
        <v>553</v>
      </c>
      <c r="H6" s="650" t="s">
        <v>553</v>
      </c>
      <c r="I6" s="650" t="s">
        <v>553</v>
      </c>
      <c r="J6" s="650" t="s">
        <v>553</v>
      </c>
      <c r="K6" s="756" t="s">
        <v>553</v>
      </c>
    </row>
    <row r="7" spans="1:11" ht="24.75" customHeight="1">
      <c r="A7" s="757" t="s">
        <v>341</v>
      </c>
      <c r="B7" s="455">
        <v>41018</v>
      </c>
      <c r="C7" s="455">
        <v>12956</v>
      </c>
      <c r="D7" s="455">
        <v>1012</v>
      </c>
      <c r="E7" s="455">
        <v>26999</v>
      </c>
      <c r="F7" s="455">
        <v>9450</v>
      </c>
      <c r="G7" s="455">
        <v>12112</v>
      </c>
      <c r="H7" s="455">
        <v>3589</v>
      </c>
      <c r="I7" s="455">
        <v>949</v>
      </c>
      <c r="J7" s="455">
        <v>899</v>
      </c>
      <c r="K7" s="758">
        <v>51</v>
      </c>
    </row>
    <row r="8" spans="1:11" ht="24.75" customHeight="1">
      <c r="A8" s="759" t="s">
        <v>342</v>
      </c>
      <c r="B8" s="455">
        <v>40674</v>
      </c>
      <c r="C8" s="455">
        <v>12783</v>
      </c>
      <c r="D8" s="455">
        <v>999</v>
      </c>
      <c r="E8" s="455">
        <v>26844</v>
      </c>
      <c r="F8" s="455">
        <v>9394</v>
      </c>
      <c r="G8" s="455">
        <v>12054</v>
      </c>
      <c r="H8" s="455">
        <v>3563</v>
      </c>
      <c r="I8" s="455">
        <v>938</v>
      </c>
      <c r="J8" s="455">
        <v>895</v>
      </c>
      <c r="K8" s="758">
        <v>48</v>
      </c>
    </row>
    <row r="9" spans="1:12" ht="24.75" customHeight="1">
      <c r="A9" s="759" t="s">
        <v>722</v>
      </c>
      <c r="B9" s="455">
        <v>27545</v>
      </c>
      <c r="C9" s="455">
        <v>12128</v>
      </c>
      <c r="D9" s="455">
        <v>629</v>
      </c>
      <c r="E9" s="455">
        <v>14765</v>
      </c>
      <c r="F9" s="455">
        <v>4463</v>
      </c>
      <c r="G9" s="455">
        <v>7158</v>
      </c>
      <c r="H9" s="455">
        <v>2190</v>
      </c>
      <c r="I9" s="455">
        <v>432</v>
      </c>
      <c r="J9" s="455">
        <v>522</v>
      </c>
      <c r="K9" s="758">
        <v>23</v>
      </c>
      <c r="L9" s="81" t="s">
        <v>370</v>
      </c>
    </row>
    <row r="10" spans="1:11" ht="24.75" customHeight="1">
      <c r="A10" s="760" t="s">
        <v>725</v>
      </c>
      <c r="B10" s="455">
        <v>3948</v>
      </c>
      <c r="C10" s="455">
        <v>6</v>
      </c>
      <c r="D10" s="455">
        <v>7</v>
      </c>
      <c r="E10" s="455">
        <v>3935</v>
      </c>
      <c r="F10" s="455">
        <v>927</v>
      </c>
      <c r="G10" s="455">
        <v>1312</v>
      </c>
      <c r="H10" s="455">
        <v>895</v>
      </c>
      <c r="I10" s="455">
        <v>462</v>
      </c>
      <c r="J10" s="455">
        <v>339</v>
      </c>
      <c r="K10" s="761" t="s">
        <v>553</v>
      </c>
    </row>
    <row r="11" spans="1:11" ht="24.75" customHeight="1">
      <c r="A11" s="759" t="s">
        <v>723</v>
      </c>
      <c r="B11" s="455">
        <v>8153</v>
      </c>
      <c r="C11" s="455">
        <v>496</v>
      </c>
      <c r="D11" s="455">
        <v>321</v>
      </c>
      <c r="E11" s="455">
        <v>7316</v>
      </c>
      <c r="F11" s="455">
        <v>3637</v>
      </c>
      <c r="G11" s="455">
        <v>3183</v>
      </c>
      <c r="H11" s="455">
        <v>430</v>
      </c>
      <c r="I11" s="455">
        <v>37</v>
      </c>
      <c r="J11" s="455">
        <v>29</v>
      </c>
      <c r="K11" s="758">
        <v>20</v>
      </c>
    </row>
    <row r="12" spans="1:11" ht="24.75" customHeight="1">
      <c r="A12" s="759" t="s">
        <v>724</v>
      </c>
      <c r="B12" s="455">
        <v>1028</v>
      </c>
      <c r="C12" s="455">
        <v>153</v>
      </c>
      <c r="D12" s="455">
        <v>42</v>
      </c>
      <c r="E12" s="455">
        <v>828</v>
      </c>
      <c r="F12" s="455">
        <v>367</v>
      </c>
      <c r="G12" s="455">
        <v>401</v>
      </c>
      <c r="H12" s="455">
        <v>48</v>
      </c>
      <c r="I12" s="455">
        <v>7</v>
      </c>
      <c r="J12" s="455">
        <v>5</v>
      </c>
      <c r="K12" s="758">
        <v>5</v>
      </c>
    </row>
    <row r="13" spans="1:11" ht="24.75" customHeight="1">
      <c r="A13" s="762" t="s">
        <v>339</v>
      </c>
      <c r="B13" s="653">
        <v>344</v>
      </c>
      <c r="C13" s="653">
        <v>173</v>
      </c>
      <c r="D13" s="653">
        <v>13</v>
      </c>
      <c r="E13" s="653">
        <v>155</v>
      </c>
      <c r="F13" s="653">
        <v>56</v>
      </c>
      <c r="G13" s="653">
        <v>58</v>
      </c>
      <c r="H13" s="653">
        <v>26</v>
      </c>
      <c r="I13" s="653">
        <v>11</v>
      </c>
      <c r="J13" s="653">
        <v>4</v>
      </c>
      <c r="K13" s="763">
        <v>3</v>
      </c>
    </row>
    <row r="14" spans="1:11" ht="24.75" customHeight="1">
      <c r="A14" s="755" t="s">
        <v>734</v>
      </c>
      <c r="B14" s="455">
        <v>94097</v>
      </c>
      <c r="C14" s="650" t="s">
        <v>553</v>
      </c>
      <c r="D14" s="650" t="s">
        <v>553</v>
      </c>
      <c r="E14" s="650" t="s">
        <v>553</v>
      </c>
      <c r="F14" s="650" t="s">
        <v>553</v>
      </c>
      <c r="G14" s="650" t="s">
        <v>553</v>
      </c>
      <c r="H14" s="650" t="s">
        <v>553</v>
      </c>
      <c r="I14" s="650" t="s">
        <v>553</v>
      </c>
      <c r="J14" s="650" t="s">
        <v>553</v>
      </c>
      <c r="K14" s="761" t="s">
        <v>553</v>
      </c>
    </row>
    <row r="15" spans="1:11" ht="24.75" customHeight="1">
      <c r="A15" s="757" t="s">
        <v>341</v>
      </c>
      <c r="B15" s="455">
        <v>92969</v>
      </c>
      <c r="C15" s="455">
        <v>32782</v>
      </c>
      <c r="D15" s="455">
        <v>2514</v>
      </c>
      <c r="E15" s="455">
        <v>57569</v>
      </c>
      <c r="F15" s="455">
        <v>20150</v>
      </c>
      <c r="G15" s="455">
        <v>26059</v>
      </c>
      <c r="H15" s="455">
        <v>7555</v>
      </c>
      <c r="I15" s="455">
        <v>1978</v>
      </c>
      <c r="J15" s="455">
        <v>1827</v>
      </c>
      <c r="K15" s="758">
        <v>104</v>
      </c>
    </row>
    <row r="16" spans="1:11" ht="24.75" customHeight="1">
      <c r="A16" s="759" t="s">
        <v>342</v>
      </c>
      <c r="B16" s="455">
        <v>92334</v>
      </c>
      <c r="C16" s="455">
        <v>32432</v>
      </c>
      <c r="D16" s="455">
        <v>2486</v>
      </c>
      <c r="E16" s="455">
        <v>57315</v>
      </c>
      <c r="F16" s="455">
        <v>20048</v>
      </c>
      <c r="G16" s="455">
        <v>25972</v>
      </c>
      <c r="H16" s="455">
        <v>7509</v>
      </c>
      <c r="I16" s="455">
        <v>1963</v>
      </c>
      <c r="J16" s="455">
        <v>1823</v>
      </c>
      <c r="K16" s="758">
        <v>101</v>
      </c>
    </row>
    <row r="17" spans="1:11" ht="24.75" customHeight="1">
      <c r="A17" s="759" t="s">
        <v>722</v>
      </c>
      <c r="B17" s="455">
        <v>66415</v>
      </c>
      <c r="C17" s="455">
        <v>30589</v>
      </c>
      <c r="D17" s="455">
        <v>1515</v>
      </c>
      <c r="E17" s="455">
        <v>34257</v>
      </c>
      <c r="F17" s="455">
        <v>10782</v>
      </c>
      <c r="G17" s="455">
        <v>16704</v>
      </c>
      <c r="H17" s="455">
        <v>4832</v>
      </c>
      <c r="I17" s="455">
        <v>921</v>
      </c>
      <c r="J17" s="455">
        <v>1018</v>
      </c>
      <c r="K17" s="758">
        <v>54</v>
      </c>
    </row>
    <row r="18" spans="1:11" ht="24.75" customHeight="1">
      <c r="A18" s="760" t="s">
        <v>725</v>
      </c>
      <c r="B18" s="455">
        <v>7717</v>
      </c>
      <c r="C18" s="455">
        <v>12</v>
      </c>
      <c r="D18" s="455">
        <v>20</v>
      </c>
      <c r="E18" s="455">
        <v>7685</v>
      </c>
      <c r="F18" s="455">
        <v>1753</v>
      </c>
      <c r="G18" s="455">
        <v>2500</v>
      </c>
      <c r="H18" s="455">
        <v>1745</v>
      </c>
      <c r="I18" s="455">
        <v>952</v>
      </c>
      <c r="J18" s="455">
        <v>735</v>
      </c>
      <c r="K18" s="761" t="s">
        <v>553</v>
      </c>
    </row>
    <row r="19" spans="1:11" ht="24.75" customHeight="1">
      <c r="A19" s="759" t="s">
        <v>723</v>
      </c>
      <c r="B19" s="455">
        <v>15640</v>
      </c>
      <c r="C19" s="455">
        <v>1393</v>
      </c>
      <c r="D19" s="455">
        <v>825</v>
      </c>
      <c r="E19" s="455">
        <v>13384</v>
      </c>
      <c r="F19" s="455">
        <v>6600</v>
      </c>
      <c r="G19" s="455">
        <v>5830</v>
      </c>
      <c r="H19" s="455">
        <v>827</v>
      </c>
      <c r="I19" s="455">
        <v>74</v>
      </c>
      <c r="J19" s="455">
        <v>53</v>
      </c>
      <c r="K19" s="758">
        <v>38</v>
      </c>
    </row>
    <row r="20" spans="1:11" ht="24.75" customHeight="1">
      <c r="A20" s="759" t="s">
        <v>724</v>
      </c>
      <c r="B20" s="455">
        <v>2562</v>
      </c>
      <c r="C20" s="455">
        <v>438</v>
      </c>
      <c r="D20" s="455">
        <v>126</v>
      </c>
      <c r="E20" s="455">
        <v>1989</v>
      </c>
      <c r="F20" s="455">
        <v>913</v>
      </c>
      <c r="G20" s="455">
        <v>938</v>
      </c>
      <c r="H20" s="455">
        <v>105</v>
      </c>
      <c r="I20" s="455">
        <v>16</v>
      </c>
      <c r="J20" s="455">
        <v>17</v>
      </c>
      <c r="K20" s="758">
        <v>9</v>
      </c>
    </row>
    <row r="21" spans="1:11" ht="24.75" customHeight="1">
      <c r="A21" s="759" t="s">
        <v>339</v>
      </c>
      <c r="B21" s="455">
        <v>635</v>
      </c>
      <c r="C21" s="455">
        <v>350</v>
      </c>
      <c r="D21" s="455">
        <v>28</v>
      </c>
      <c r="E21" s="455">
        <v>254</v>
      </c>
      <c r="F21" s="455">
        <v>102</v>
      </c>
      <c r="G21" s="455">
        <v>87</v>
      </c>
      <c r="H21" s="455">
        <v>46</v>
      </c>
      <c r="I21" s="455">
        <v>15</v>
      </c>
      <c r="J21" s="455">
        <v>4</v>
      </c>
      <c r="K21" s="758">
        <v>3</v>
      </c>
    </row>
    <row r="22" spans="1:11" ht="24.75" customHeight="1">
      <c r="A22" s="764" t="s">
        <v>733</v>
      </c>
      <c r="B22" s="654">
        <v>2.2483811617</v>
      </c>
      <c r="C22" s="655" t="s">
        <v>553</v>
      </c>
      <c r="D22" s="655" t="s">
        <v>553</v>
      </c>
      <c r="E22" s="655" t="s">
        <v>553</v>
      </c>
      <c r="F22" s="655" t="s">
        <v>553</v>
      </c>
      <c r="G22" s="655" t="s">
        <v>553</v>
      </c>
      <c r="H22" s="655" t="s">
        <v>553</v>
      </c>
      <c r="I22" s="655" t="s">
        <v>553</v>
      </c>
      <c r="J22" s="655" t="s">
        <v>553</v>
      </c>
      <c r="K22" s="765" t="s">
        <v>553</v>
      </c>
    </row>
    <row r="23" spans="1:11" ht="24.75" customHeight="1">
      <c r="A23" s="757" t="s">
        <v>341</v>
      </c>
      <c r="B23" s="651">
        <v>2.2665415184</v>
      </c>
      <c r="C23" s="651">
        <v>2.5302562519</v>
      </c>
      <c r="D23" s="651">
        <v>2.4841897233</v>
      </c>
      <c r="E23" s="651">
        <v>2.1322641579</v>
      </c>
      <c r="F23" s="651">
        <v>2.1322751323</v>
      </c>
      <c r="G23" s="651">
        <v>2.151502642</v>
      </c>
      <c r="H23" s="651">
        <v>2.1050431875</v>
      </c>
      <c r="I23" s="651">
        <v>2.0842992624</v>
      </c>
      <c r="J23" s="651">
        <v>2.0322580645</v>
      </c>
      <c r="K23" s="766">
        <v>2.0392156863</v>
      </c>
    </row>
    <row r="24" spans="1:11" ht="24.75" customHeight="1">
      <c r="A24" s="759" t="s">
        <v>342</v>
      </c>
      <c r="B24" s="651">
        <v>2.2700988346</v>
      </c>
      <c r="C24" s="651">
        <v>2.537119612</v>
      </c>
      <c r="D24" s="651">
        <v>2.4884884885</v>
      </c>
      <c r="E24" s="651">
        <v>2.135113992</v>
      </c>
      <c r="F24" s="651">
        <v>2.1341281669</v>
      </c>
      <c r="G24" s="651">
        <v>2.1546374647</v>
      </c>
      <c r="H24" s="651">
        <v>2.1074936851</v>
      </c>
      <c r="I24" s="651">
        <v>2.092750533</v>
      </c>
      <c r="J24" s="651">
        <v>2.0368715084</v>
      </c>
      <c r="K24" s="766">
        <v>2.1041666667</v>
      </c>
    </row>
    <row r="25" spans="1:11" ht="24.75" customHeight="1">
      <c r="A25" s="759" t="s">
        <v>722</v>
      </c>
      <c r="B25" s="651">
        <v>2.4111453984</v>
      </c>
      <c r="C25" s="651">
        <v>2.5221800792</v>
      </c>
      <c r="D25" s="651">
        <v>2.4085850556</v>
      </c>
      <c r="E25" s="651">
        <v>2.320149001</v>
      </c>
      <c r="F25" s="651">
        <v>2.4158637688</v>
      </c>
      <c r="G25" s="651">
        <v>2.333612741</v>
      </c>
      <c r="H25" s="651">
        <v>2.2063926941</v>
      </c>
      <c r="I25" s="651">
        <v>2.1319444444</v>
      </c>
      <c r="J25" s="651">
        <v>1.9501915709</v>
      </c>
      <c r="K25" s="766">
        <v>2.347826087</v>
      </c>
    </row>
    <row r="26" spans="1:11" ht="24.75" customHeight="1">
      <c r="A26" s="760" t="s">
        <v>725</v>
      </c>
      <c r="B26" s="651">
        <v>1.9546605876</v>
      </c>
      <c r="C26" s="651">
        <v>2</v>
      </c>
      <c r="D26" s="651">
        <v>2.8571428571</v>
      </c>
      <c r="E26" s="651">
        <v>1.9529860229</v>
      </c>
      <c r="F26" s="651">
        <v>1.8910463862</v>
      </c>
      <c r="G26" s="651">
        <v>1.9054878049</v>
      </c>
      <c r="H26" s="651">
        <v>1.9497206704</v>
      </c>
      <c r="I26" s="651">
        <v>2.0606060606</v>
      </c>
      <c r="J26" s="651">
        <v>2.1681415929</v>
      </c>
      <c r="K26" s="761" t="s">
        <v>553</v>
      </c>
    </row>
    <row r="27" spans="1:11" ht="24.75" customHeight="1">
      <c r="A27" s="759" t="s">
        <v>723</v>
      </c>
      <c r="B27" s="651">
        <v>1.9183122777</v>
      </c>
      <c r="C27" s="651">
        <v>2.8084677419</v>
      </c>
      <c r="D27" s="651">
        <v>2.5700934579</v>
      </c>
      <c r="E27" s="651">
        <v>1.8294149809</v>
      </c>
      <c r="F27" s="651">
        <v>1.8146824306</v>
      </c>
      <c r="G27" s="651">
        <v>1.8316054037</v>
      </c>
      <c r="H27" s="651">
        <v>1.923255814</v>
      </c>
      <c r="I27" s="651">
        <v>2</v>
      </c>
      <c r="J27" s="651">
        <v>1.8275862069</v>
      </c>
      <c r="K27" s="766">
        <v>1.9</v>
      </c>
    </row>
    <row r="28" spans="1:11" ht="24.75" customHeight="1">
      <c r="A28" s="759" t="s">
        <v>724</v>
      </c>
      <c r="B28" s="651">
        <v>2.4922178988</v>
      </c>
      <c r="C28" s="651">
        <v>2.862745098</v>
      </c>
      <c r="D28" s="651">
        <v>3</v>
      </c>
      <c r="E28" s="651">
        <v>2.402173913</v>
      </c>
      <c r="F28" s="651">
        <v>2.4877384196</v>
      </c>
      <c r="G28" s="651">
        <v>2.3391521197</v>
      </c>
      <c r="H28" s="651">
        <v>2.1875</v>
      </c>
      <c r="I28" s="651">
        <v>2.2857142857</v>
      </c>
      <c r="J28" s="651">
        <v>3.4</v>
      </c>
      <c r="K28" s="766">
        <v>1.8</v>
      </c>
    </row>
    <row r="29" spans="1:11" ht="24.75" customHeight="1">
      <c r="A29" s="767" t="s">
        <v>340</v>
      </c>
      <c r="B29" s="768">
        <v>1.8459302326</v>
      </c>
      <c r="C29" s="768">
        <v>2.0231213873</v>
      </c>
      <c r="D29" s="768">
        <v>2.1538461538</v>
      </c>
      <c r="E29" s="768">
        <v>1.6387096774</v>
      </c>
      <c r="F29" s="768">
        <v>1.8214285714</v>
      </c>
      <c r="G29" s="768">
        <v>1.5</v>
      </c>
      <c r="H29" s="768">
        <v>1.7692307692</v>
      </c>
      <c r="I29" s="768">
        <v>1.3636363636</v>
      </c>
      <c r="J29" s="768">
        <v>1</v>
      </c>
      <c r="K29" s="769">
        <v>1</v>
      </c>
    </row>
    <row r="30" spans="1:8" ht="15" customHeight="1">
      <c r="A30" s="505"/>
      <c r="F30" s="508" t="s">
        <v>344</v>
      </c>
      <c r="G30" s="506"/>
      <c r="H30" s="506"/>
    </row>
    <row r="31" spans="1:11" ht="15" customHeight="1">
      <c r="A31" s="505"/>
      <c r="B31" s="506"/>
      <c r="C31" s="506"/>
      <c r="D31" s="506"/>
      <c r="E31" s="506"/>
      <c r="F31" s="506"/>
      <c r="G31" s="506"/>
      <c r="H31" s="506"/>
      <c r="I31" s="506"/>
      <c r="J31" s="506"/>
      <c r="K31" s="506"/>
    </row>
    <row r="32" spans="1:11" ht="15" customHeight="1">
      <c r="A32" s="505"/>
      <c r="B32" s="506"/>
      <c r="C32" s="506"/>
      <c r="D32" s="506"/>
      <c r="E32" s="506"/>
      <c r="F32" s="506"/>
      <c r="G32" s="506"/>
      <c r="H32" s="506"/>
      <c r="I32" s="506"/>
      <c r="J32" s="506"/>
      <c r="K32" s="506"/>
    </row>
    <row r="33" spans="1:11" ht="21.75" customHeight="1">
      <c r="A33" s="505"/>
      <c r="B33" s="506"/>
      <c r="C33" s="506"/>
      <c r="D33" s="506"/>
      <c r="E33" s="506"/>
      <c r="F33" s="506"/>
      <c r="G33" s="506"/>
      <c r="H33" s="506"/>
      <c r="I33" s="506"/>
      <c r="J33" s="506"/>
      <c r="K33" s="506"/>
    </row>
    <row r="34" spans="1:11" ht="21.75" customHeight="1">
      <c r="A34" s="505"/>
      <c r="B34" s="506"/>
      <c r="C34" s="506"/>
      <c r="D34" s="506"/>
      <c r="E34" s="506"/>
      <c r="F34" s="506"/>
      <c r="G34" s="506"/>
      <c r="H34" s="506"/>
      <c r="I34" s="506"/>
      <c r="J34" s="506"/>
      <c r="K34" s="506"/>
    </row>
    <row r="35" spans="1:11" ht="21.75" customHeight="1">
      <c r="A35" s="505"/>
      <c r="B35" s="506"/>
      <c r="C35" s="506"/>
      <c r="D35" s="506"/>
      <c r="E35" s="506"/>
      <c r="F35" s="506"/>
      <c r="G35" s="506"/>
      <c r="H35" s="506"/>
      <c r="I35" s="506"/>
      <c r="J35" s="506"/>
      <c r="K35" s="506"/>
    </row>
    <row r="36" spans="1:11" ht="10.5" customHeight="1">
      <c r="A36" s="505"/>
      <c r="B36" s="507"/>
      <c r="C36" s="507"/>
      <c r="D36" s="507"/>
      <c r="E36" s="507"/>
      <c r="F36" s="507"/>
      <c r="G36" s="507"/>
      <c r="H36" s="507"/>
      <c r="I36" s="507"/>
      <c r="J36" s="507"/>
      <c r="K36" s="507"/>
    </row>
  </sheetData>
  <sheetProtection/>
  <mergeCells count="7">
    <mergeCell ref="E4:J4"/>
    <mergeCell ref="A2:K2"/>
    <mergeCell ref="A4:A5"/>
    <mergeCell ref="B4:B5"/>
    <mergeCell ref="C4:C5"/>
    <mergeCell ref="D4:D5"/>
    <mergeCell ref="K4:K5"/>
  </mergeCells>
  <hyperlinks>
    <hyperlink ref="A1" location="目次!A1" display="目次へ"/>
  </hyperlinks>
  <printOptions/>
  <pageMargins left="0.5905511811023623" right="0.5905511811023623" top="0.7874015748031497" bottom="0.5905511811023623" header="0.5118110236220472" footer="0.31496062992125984"/>
  <pageSetup firstPageNumber="26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7.25390625" style="13" customWidth="1"/>
    <col min="2" max="2" width="8.875" style="13" customWidth="1"/>
    <col min="3" max="9" width="7.625" style="13" customWidth="1"/>
    <col min="10" max="16384" width="9.00390625" style="13" customWidth="1"/>
  </cols>
  <sheetData>
    <row r="1" ht="13.5">
      <c r="A1" s="1132" t="s">
        <v>1039</v>
      </c>
    </row>
    <row r="2" ht="13.5">
      <c r="A2" s="888" t="s">
        <v>927</v>
      </c>
    </row>
    <row r="3" ht="6" customHeight="1"/>
    <row r="4" spans="1:9" ht="29.25" customHeight="1">
      <c r="A4" s="949" t="s">
        <v>671</v>
      </c>
      <c r="B4" s="968" t="s">
        <v>520</v>
      </c>
      <c r="C4" s="968" t="s">
        <v>672</v>
      </c>
      <c r="D4" s="968"/>
      <c r="E4" s="968"/>
      <c r="F4" s="968"/>
      <c r="G4" s="968"/>
      <c r="H4" s="968"/>
      <c r="I4" s="954"/>
    </row>
    <row r="5" spans="1:9" ht="39.75" customHeight="1">
      <c r="A5" s="967"/>
      <c r="B5" s="969"/>
      <c r="C5" s="82" t="s">
        <v>673</v>
      </c>
      <c r="D5" s="82" t="s">
        <v>674</v>
      </c>
      <c r="E5" s="82" t="s">
        <v>679</v>
      </c>
      <c r="F5" s="82" t="s">
        <v>680</v>
      </c>
      <c r="G5" s="82" t="s">
        <v>681</v>
      </c>
      <c r="H5" s="82" t="s">
        <v>682</v>
      </c>
      <c r="I5" s="770" t="s">
        <v>675</v>
      </c>
    </row>
    <row r="6" spans="1:9" ht="36" customHeight="1">
      <c r="A6" s="505" t="s">
        <v>448</v>
      </c>
      <c r="B6" s="774">
        <v>17387</v>
      </c>
      <c r="C6" s="103">
        <v>5944</v>
      </c>
      <c r="D6" s="103">
        <v>7888</v>
      </c>
      <c r="E6" s="103">
        <v>2520</v>
      </c>
      <c r="F6" s="103">
        <v>712</v>
      </c>
      <c r="G6" s="103">
        <v>225</v>
      </c>
      <c r="H6" s="103">
        <v>71</v>
      </c>
      <c r="I6" s="771">
        <v>27</v>
      </c>
    </row>
    <row r="7" spans="1:9" ht="36" customHeight="1">
      <c r="A7" s="208" t="s">
        <v>676</v>
      </c>
      <c r="B7" s="775">
        <v>17278</v>
      </c>
      <c r="C7" s="103">
        <v>5875</v>
      </c>
      <c r="D7" s="103">
        <v>7853</v>
      </c>
      <c r="E7" s="103">
        <v>2515</v>
      </c>
      <c r="F7" s="103">
        <v>712</v>
      </c>
      <c r="G7" s="103">
        <v>225</v>
      </c>
      <c r="H7" s="103">
        <v>71</v>
      </c>
      <c r="I7" s="771">
        <v>27</v>
      </c>
    </row>
    <row r="8" spans="1:9" ht="36" customHeight="1">
      <c r="A8" s="208" t="s">
        <v>666</v>
      </c>
      <c r="B8" s="775">
        <v>13371</v>
      </c>
      <c r="C8" s="103">
        <v>3997</v>
      </c>
      <c r="D8" s="103">
        <v>6389</v>
      </c>
      <c r="E8" s="103">
        <v>2089</v>
      </c>
      <c r="F8" s="103">
        <v>609</v>
      </c>
      <c r="G8" s="103">
        <v>200</v>
      </c>
      <c r="H8" s="103">
        <v>63</v>
      </c>
      <c r="I8" s="771">
        <v>24</v>
      </c>
    </row>
    <row r="9" spans="1:9" ht="36" customHeight="1">
      <c r="A9" s="208" t="s">
        <v>677</v>
      </c>
      <c r="B9" s="775">
        <v>2268</v>
      </c>
      <c r="C9" s="103">
        <v>1102</v>
      </c>
      <c r="D9" s="103">
        <v>893</v>
      </c>
      <c r="E9" s="103">
        <v>215</v>
      </c>
      <c r="F9" s="103">
        <v>44</v>
      </c>
      <c r="G9" s="103">
        <v>11</v>
      </c>
      <c r="H9" s="103">
        <v>2</v>
      </c>
      <c r="I9" s="771">
        <v>1</v>
      </c>
    </row>
    <row r="10" spans="1:9" ht="36" customHeight="1">
      <c r="A10" s="208" t="s">
        <v>667</v>
      </c>
      <c r="B10" s="775">
        <v>1534</v>
      </c>
      <c r="C10" s="103">
        <v>749</v>
      </c>
      <c r="D10" s="103">
        <v>515</v>
      </c>
      <c r="E10" s="103">
        <v>197</v>
      </c>
      <c r="F10" s="103">
        <v>53</v>
      </c>
      <c r="G10" s="103">
        <v>13</v>
      </c>
      <c r="H10" s="103">
        <v>5</v>
      </c>
      <c r="I10" s="771">
        <v>2</v>
      </c>
    </row>
    <row r="11" spans="1:9" ht="36" customHeight="1">
      <c r="A11" s="208" t="s">
        <v>668</v>
      </c>
      <c r="B11" s="775">
        <v>105</v>
      </c>
      <c r="C11" s="103">
        <v>27</v>
      </c>
      <c r="D11" s="103">
        <v>56</v>
      </c>
      <c r="E11" s="103">
        <v>14</v>
      </c>
      <c r="F11" s="103">
        <v>6</v>
      </c>
      <c r="G11" s="103">
        <v>1</v>
      </c>
      <c r="H11" s="103">
        <v>1</v>
      </c>
      <c r="I11" s="771" t="s">
        <v>553</v>
      </c>
    </row>
    <row r="12" spans="1:9" ht="36" customHeight="1">
      <c r="A12" s="633" t="s">
        <v>678</v>
      </c>
      <c r="B12" s="776">
        <v>109</v>
      </c>
      <c r="C12" s="772">
        <v>69</v>
      </c>
      <c r="D12" s="772">
        <v>35</v>
      </c>
      <c r="E12" s="772">
        <v>5</v>
      </c>
      <c r="F12" s="772" t="s">
        <v>553</v>
      </c>
      <c r="G12" s="772" t="s">
        <v>553</v>
      </c>
      <c r="H12" s="772" t="s">
        <v>553</v>
      </c>
      <c r="I12" s="773" t="s">
        <v>553</v>
      </c>
    </row>
    <row r="13" ht="24" customHeight="1"/>
    <row r="15" ht="13.5">
      <c r="A15" s="888" t="s">
        <v>928</v>
      </c>
    </row>
    <row r="16" ht="6" customHeight="1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</sheetData>
  <sheetProtection/>
  <mergeCells count="3">
    <mergeCell ref="A4:A5"/>
    <mergeCell ref="B4:B5"/>
    <mergeCell ref="C4:I4"/>
  </mergeCells>
  <hyperlinks>
    <hyperlink ref="A1" location="目次!A1" display="目次へ"/>
  </hyperlinks>
  <printOptions/>
  <pageMargins left="0.7874015748031497" right="0.5905511811023623" top="0.7874015748031497" bottom="0.5905511811023623" header="0.5118110236220472" footer="0.31496062992125984"/>
  <pageSetup firstPageNumber="26" useFirstPageNumber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14.75390625" style="13" customWidth="1"/>
    <col min="2" max="2" width="8.625" style="13" customWidth="1"/>
    <col min="3" max="3" width="7.375" style="13" customWidth="1"/>
    <col min="4" max="4" width="6.875" style="13" customWidth="1"/>
    <col min="5" max="5" width="8.125" style="13" customWidth="1"/>
    <col min="6" max="9" width="8.25390625" style="13" customWidth="1"/>
    <col min="10" max="10" width="7.625" style="13" customWidth="1"/>
    <col min="11" max="16384" width="9.00390625" style="13" customWidth="1"/>
  </cols>
  <sheetData>
    <row r="1" ht="13.5">
      <c r="A1" s="1132" t="s">
        <v>1039</v>
      </c>
    </row>
    <row r="2" ht="13.5">
      <c r="A2" s="888" t="s">
        <v>929</v>
      </c>
    </row>
    <row r="4" spans="1:10" ht="21" customHeight="1">
      <c r="A4" s="949" t="s">
        <v>683</v>
      </c>
      <c r="B4" s="968" t="s">
        <v>726</v>
      </c>
      <c r="C4" s="951" t="s">
        <v>779</v>
      </c>
      <c r="D4" s="968" t="s">
        <v>780</v>
      </c>
      <c r="E4" s="968"/>
      <c r="F4" s="968"/>
      <c r="G4" s="968"/>
      <c r="H4" s="968"/>
      <c r="I4" s="968"/>
      <c r="J4" s="954"/>
    </row>
    <row r="5" spans="1:10" ht="36.75" customHeight="1">
      <c r="A5" s="967"/>
      <c r="B5" s="969"/>
      <c r="C5" s="969"/>
      <c r="D5" s="82" t="s">
        <v>640</v>
      </c>
      <c r="E5" s="82" t="s">
        <v>689</v>
      </c>
      <c r="F5" s="82" t="s">
        <v>690</v>
      </c>
      <c r="G5" s="82" t="s">
        <v>691</v>
      </c>
      <c r="H5" s="82" t="s">
        <v>692</v>
      </c>
      <c r="I5" s="82" t="s">
        <v>693</v>
      </c>
      <c r="J5" s="770" t="s">
        <v>685</v>
      </c>
    </row>
    <row r="6" spans="1:10" ht="24" customHeight="1">
      <c r="A6" s="85"/>
      <c r="B6" s="101"/>
      <c r="C6" s="104"/>
      <c r="D6" s="104"/>
      <c r="E6" s="104"/>
      <c r="F6" s="104"/>
      <c r="G6" s="104"/>
      <c r="H6" s="104"/>
      <c r="I6" s="104"/>
      <c r="J6" s="780"/>
    </row>
    <row r="7" spans="1:10" ht="24" customHeight="1">
      <c r="A7" s="781" t="s">
        <v>684</v>
      </c>
      <c r="B7" s="662">
        <v>10184</v>
      </c>
      <c r="C7" s="97">
        <v>3679</v>
      </c>
      <c r="D7" s="97">
        <f aca="true" t="shared" si="0" ref="D7:D14">SUM(E7:J7)</f>
        <v>6505</v>
      </c>
      <c r="E7" s="663">
        <v>1336</v>
      </c>
      <c r="F7" s="663">
        <v>1934</v>
      </c>
      <c r="G7" s="663">
        <v>1364</v>
      </c>
      <c r="H7" s="663">
        <v>1023</v>
      </c>
      <c r="I7" s="663">
        <v>619</v>
      </c>
      <c r="J7" s="782">
        <v>229</v>
      </c>
    </row>
    <row r="8" spans="1:10" ht="24" customHeight="1">
      <c r="A8" s="781" t="s">
        <v>686</v>
      </c>
      <c r="B8" s="662">
        <v>3096</v>
      </c>
      <c r="C8" s="98">
        <v>3016</v>
      </c>
      <c r="D8" s="98">
        <f t="shared" si="0"/>
        <v>80</v>
      </c>
      <c r="E8" s="97">
        <v>60</v>
      </c>
      <c r="F8" s="98">
        <v>15</v>
      </c>
      <c r="G8" s="98">
        <v>4</v>
      </c>
      <c r="H8" s="670" t="s">
        <v>553</v>
      </c>
      <c r="I8" s="98">
        <v>1</v>
      </c>
      <c r="J8" s="783" t="s">
        <v>553</v>
      </c>
    </row>
    <row r="9" spans="1:10" ht="24" customHeight="1">
      <c r="A9" s="781" t="s">
        <v>535</v>
      </c>
      <c r="B9" s="662">
        <v>1061</v>
      </c>
      <c r="C9" s="99">
        <v>460</v>
      </c>
      <c r="D9" s="791">
        <f t="shared" si="0"/>
        <v>601</v>
      </c>
      <c r="E9" s="787">
        <v>495</v>
      </c>
      <c r="F9" s="788">
        <v>91</v>
      </c>
      <c r="G9" s="788">
        <v>14</v>
      </c>
      <c r="H9" s="788">
        <v>1</v>
      </c>
      <c r="I9" s="789" t="s">
        <v>553</v>
      </c>
      <c r="J9" s="790" t="s">
        <v>553</v>
      </c>
    </row>
    <row r="10" spans="1:10" ht="24" customHeight="1">
      <c r="A10" s="781" t="s">
        <v>536</v>
      </c>
      <c r="B10" s="662">
        <v>1695</v>
      </c>
      <c r="C10" s="664">
        <v>159</v>
      </c>
      <c r="D10" s="665">
        <f t="shared" si="0"/>
        <v>1536</v>
      </c>
      <c r="E10" s="98">
        <v>642</v>
      </c>
      <c r="F10" s="98">
        <v>813</v>
      </c>
      <c r="G10" s="98">
        <v>67</v>
      </c>
      <c r="H10" s="98">
        <v>11</v>
      </c>
      <c r="I10" s="98">
        <v>2</v>
      </c>
      <c r="J10" s="785">
        <v>1</v>
      </c>
    </row>
    <row r="11" spans="1:10" ht="24" customHeight="1">
      <c r="A11" s="781" t="s">
        <v>537</v>
      </c>
      <c r="B11" s="662">
        <v>1553</v>
      </c>
      <c r="C11" s="664">
        <v>25</v>
      </c>
      <c r="D11" s="665">
        <f t="shared" si="0"/>
        <v>1528</v>
      </c>
      <c r="E11" s="98">
        <v>118</v>
      </c>
      <c r="F11" s="98">
        <v>831</v>
      </c>
      <c r="G11" s="98">
        <v>514</v>
      </c>
      <c r="H11" s="98">
        <v>53</v>
      </c>
      <c r="I11" s="98">
        <v>7</v>
      </c>
      <c r="J11" s="785">
        <v>5</v>
      </c>
    </row>
    <row r="12" spans="1:10" ht="24" customHeight="1">
      <c r="A12" s="781" t="s">
        <v>538</v>
      </c>
      <c r="B12" s="662">
        <v>1191</v>
      </c>
      <c r="C12" s="664">
        <v>14</v>
      </c>
      <c r="D12" s="665">
        <f t="shared" si="0"/>
        <v>1177</v>
      </c>
      <c r="E12" s="98">
        <v>14</v>
      </c>
      <c r="F12" s="98">
        <v>152</v>
      </c>
      <c r="G12" s="98">
        <v>611</v>
      </c>
      <c r="H12" s="98">
        <v>350</v>
      </c>
      <c r="I12" s="98">
        <v>46</v>
      </c>
      <c r="J12" s="785">
        <v>4</v>
      </c>
    </row>
    <row r="13" spans="1:10" ht="24" customHeight="1">
      <c r="A13" s="781" t="s">
        <v>539</v>
      </c>
      <c r="B13" s="662">
        <v>967</v>
      </c>
      <c r="C13" s="99">
        <v>4</v>
      </c>
      <c r="D13" s="665">
        <f t="shared" si="0"/>
        <v>963</v>
      </c>
      <c r="E13" s="98">
        <v>5</v>
      </c>
      <c r="F13" s="98">
        <v>26</v>
      </c>
      <c r="G13" s="98">
        <v>140</v>
      </c>
      <c r="H13" s="98">
        <v>507</v>
      </c>
      <c r="I13" s="98">
        <v>262</v>
      </c>
      <c r="J13" s="785">
        <v>23</v>
      </c>
    </row>
    <row r="14" spans="1:10" ht="24" customHeight="1">
      <c r="A14" s="781" t="s">
        <v>688</v>
      </c>
      <c r="B14" s="662">
        <v>621</v>
      </c>
      <c r="C14" s="99">
        <v>1</v>
      </c>
      <c r="D14" s="665">
        <f t="shared" si="0"/>
        <v>620</v>
      </c>
      <c r="E14" s="98">
        <v>2</v>
      </c>
      <c r="F14" s="98">
        <v>6</v>
      </c>
      <c r="G14" s="98">
        <v>14</v>
      </c>
      <c r="H14" s="98">
        <v>101</v>
      </c>
      <c r="I14" s="98">
        <v>301</v>
      </c>
      <c r="J14" s="785">
        <v>196</v>
      </c>
    </row>
    <row r="15" spans="1:10" ht="24" customHeight="1">
      <c r="A15" s="784" t="s">
        <v>781</v>
      </c>
      <c r="B15" s="666">
        <f aca="true" t="shared" si="1" ref="B15:J15">SUM(B10:B14)</f>
        <v>6027</v>
      </c>
      <c r="C15" s="667">
        <f t="shared" si="1"/>
        <v>203</v>
      </c>
      <c r="D15" s="668">
        <f t="shared" si="1"/>
        <v>5824</v>
      </c>
      <c r="E15" s="669">
        <f t="shared" si="1"/>
        <v>781</v>
      </c>
      <c r="F15" s="669">
        <f t="shared" si="1"/>
        <v>1828</v>
      </c>
      <c r="G15" s="669">
        <f t="shared" si="1"/>
        <v>1346</v>
      </c>
      <c r="H15" s="669">
        <f t="shared" si="1"/>
        <v>1022</v>
      </c>
      <c r="I15" s="669">
        <f t="shared" si="1"/>
        <v>618</v>
      </c>
      <c r="J15" s="786">
        <f t="shared" si="1"/>
        <v>229</v>
      </c>
    </row>
    <row r="16" spans="1:10" ht="24" customHeight="1">
      <c r="A16" s="869"/>
      <c r="B16" s="870"/>
      <c r="C16" s="871"/>
      <c r="D16" s="871"/>
      <c r="E16" s="871"/>
      <c r="F16" s="871"/>
      <c r="G16" s="871"/>
      <c r="H16" s="871"/>
      <c r="I16" s="871"/>
      <c r="J16" s="872"/>
    </row>
    <row r="17" spans="1:10" ht="13.5">
      <c r="A17" s="970" t="s">
        <v>452</v>
      </c>
      <c r="B17" s="970"/>
      <c r="C17" s="970"/>
      <c r="D17" s="970"/>
      <c r="E17" s="970"/>
      <c r="F17" s="970"/>
      <c r="G17" s="970"/>
      <c r="H17" s="970"/>
      <c r="I17" s="970"/>
      <c r="J17" s="970"/>
    </row>
  </sheetData>
  <sheetProtection/>
  <mergeCells count="5">
    <mergeCell ref="A17:J17"/>
    <mergeCell ref="D4:J4"/>
    <mergeCell ref="A4:A5"/>
    <mergeCell ref="B4:B5"/>
    <mergeCell ref="C4:C5"/>
  </mergeCells>
  <hyperlinks>
    <hyperlink ref="A1" location="目次!A1" display="目次へ"/>
  </hyperlinks>
  <printOptions/>
  <pageMargins left="0.7874015748031497" right="0.5905511811023623" top="0.7874015748031497" bottom="0.5905511811023623" header="0.5118110236220472" footer="0.31496062992125984"/>
  <pageSetup firstPageNumber="26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8.25390625" style="105" customWidth="1"/>
    <col min="2" max="4" width="11.625" style="105" customWidth="1"/>
    <col min="5" max="5" width="11.625" style="458" customWidth="1"/>
    <col min="6" max="16384" width="9.00390625" style="105" customWidth="1"/>
  </cols>
  <sheetData>
    <row r="1" ht="13.5">
      <c r="A1" s="1132" t="s">
        <v>1039</v>
      </c>
    </row>
    <row r="2" ht="13.5">
      <c r="A2" s="892" t="s">
        <v>930</v>
      </c>
    </row>
    <row r="3" ht="6" customHeight="1"/>
    <row r="4" spans="1:5" ht="44.25" customHeight="1">
      <c r="A4" s="792" t="s">
        <v>662</v>
      </c>
      <c r="B4" s="793" t="s">
        <v>629</v>
      </c>
      <c r="C4" s="794" t="s">
        <v>694</v>
      </c>
      <c r="D4" s="795" t="s">
        <v>408</v>
      </c>
      <c r="E4" s="796" t="s">
        <v>407</v>
      </c>
    </row>
    <row r="5" spans="1:5" ht="24" customHeight="1">
      <c r="A5" s="797"/>
      <c r="B5" s="459"/>
      <c r="C5" s="459"/>
      <c r="D5" s="459"/>
      <c r="E5" s="798"/>
    </row>
    <row r="6" spans="1:5" ht="24" customHeight="1">
      <c r="A6" s="797" t="s">
        <v>695</v>
      </c>
      <c r="B6" s="549">
        <v>41851</v>
      </c>
      <c r="C6" s="549">
        <v>94097</v>
      </c>
      <c r="D6" s="549">
        <v>39204</v>
      </c>
      <c r="E6" s="799">
        <v>2.2483811617</v>
      </c>
    </row>
    <row r="7" spans="1:5" ht="24" customHeight="1">
      <c r="A7" s="797"/>
      <c r="B7" s="549"/>
      <c r="C7" s="549"/>
      <c r="D7" s="549"/>
      <c r="E7" s="799"/>
    </row>
    <row r="8" spans="1:5" ht="24" customHeight="1">
      <c r="A8" s="797" t="s">
        <v>696</v>
      </c>
      <c r="B8" s="549">
        <v>37</v>
      </c>
      <c r="C8" s="549">
        <v>79</v>
      </c>
      <c r="D8" s="549">
        <v>41</v>
      </c>
      <c r="E8" s="799">
        <v>2.1351351351</v>
      </c>
    </row>
    <row r="9" spans="1:5" ht="24" customHeight="1">
      <c r="A9" s="797" t="s">
        <v>697</v>
      </c>
      <c r="B9" s="549">
        <v>19</v>
      </c>
      <c r="C9" s="549">
        <v>45</v>
      </c>
      <c r="D9" s="549">
        <v>21</v>
      </c>
      <c r="E9" s="799">
        <v>2.3684210526</v>
      </c>
    </row>
    <row r="10" spans="1:5" ht="24" customHeight="1">
      <c r="A10" s="797" t="s">
        <v>698</v>
      </c>
      <c r="B10" s="549">
        <v>18</v>
      </c>
      <c r="C10" s="549">
        <v>34</v>
      </c>
      <c r="D10" s="549">
        <v>20</v>
      </c>
      <c r="E10" s="799">
        <v>1.8888888889</v>
      </c>
    </row>
    <row r="11" spans="1:5" ht="24" customHeight="1">
      <c r="A11" s="797"/>
      <c r="B11" s="549"/>
      <c r="C11" s="549"/>
      <c r="D11" s="549"/>
      <c r="E11" s="799"/>
    </row>
    <row r="12" spans="1:5" ht="24" customHeight="1">
      <c r="A12" s="797" t="s">
        <v>699</v>
      </c>
      <c r="B12" s="549">
        <v>38</v>
      </c>
      <c r="C12" s="549">
        <v>123</v>
      </c>
      <c r="D12" s="549">
        <v>90</v>
      </c>
      <c r="E12" s="799">
        <v>3.2368421053</v>
      </c>
    </row>
    <row r="13" spans="1:5" ht="24" customHeight="1">
      <c r="A13" s="797" t="s">
        <v>700</v>
      </c>
      <c r="B13" s="549">
        <v>11</v>
      </c>
      <c r="C13" s="549">
        <v>33</v>
      </c>
      <c r="D13" s="549">
        <v>26</v>
      </c>
      <c r="E13" s="799">
        <v>3</v>
      </c>
    </row>
    <row r="14" spans="1:5" ht="24" customHeight="1">
      <c r="A14" s="797" t="s">
        <v>701</v>
      </c>
      <c r="B14" s="549">
        <v>15</v>
      </c>
      <c r="C14" s="549">
        <v>48</v>
      </c>
      <c r="D14" s="549">
        <v>33</v>
      </c>
      <c r="E14" s="799">
        <v>3.2</v>
      </c>
    </row>
    <row r="15" spans="1:5" ht="24" customHeight="1">
      <c r="A15" s="797" t="s">
        <v>702</v>
      </c>
      <c r="B15" s="549">
        <v>2</v>
      </c>
      <c r="C15" s="549">
        <v>8</v>
      </c>
      <c r="D15" s="549">
        <v>6</v>
      </c>
      <c r="E15" s="799">
        <v>4</v>
      </c>
    </row>
    <row r="16" spans="1:5" ht="24" customHeight="1">
      <c r="A16" s="797" t="s">
        <v>703</v>
      </c>
      <c r="B16" s="549">
        <v>10</v>
      </c>
      <c r="C16" s="549">
        <v>34</v>
      </c>
      <c r="D16" s="549">
        <v>25</v>
      </c>
      <c r="E16" s="799">
        <v>3.4</v>
      </c>
    </row>
    <row r="17" spans="1:5" ht="24" customHeight="1">
      <c r="A17" s="797"/>
      <c r="B17" s="549"/>
      <c r="C17" s="549"/>
      <c r="D17" s="549"/>
      <c r="E17" s="799"/>
    </row>
    <row r="18" spans="1:5" ht="24" customHeight="1">
      <c r="A18" s="797" t="s">
        <v>704</v>
      </c>
      <c r="B18" s="549">
        <v>24455</v>
      </c>
      <c r="C18" s="549">
        <v>63888</v>
      </c>
      <c r="D18" s="549">
        <v>37129</v>
      </c>
      <c r="E18" s="799">
        <v>2.6124718871</v>
      </c>
    </row>
    <row r="19" spans="1:5" ht="24" customHeight="1">
      <c r="A19" s="797" t="s">
        <v>705</v>
      </c>
      <c r="B19" s="549">
        <v>2033</v>
      </c>
      <c r="C19" s="549">
        <v>4625</v>
      </c>
      <c r="D19" s="549">
        <v>2671</v>
      </c>
      <c r="E19" s="799">
        <v>2.2749631087</v>
      </c>
    </row>
    <row r="20" spans="1:5" ht="24" customHeight="1">
      <c r="A20" s="797" t="s">
        <v>706</v>
      </c>
      <c r="B20" s="549">
        <v>20964</v>
      </c>
      <c r="C20" s="549">
        <v>54718</v>
      </c>
      <c r="D20" s="549">
        <v>31063</v>
      </c>
      <c r="E20" s="799">
        <v>2.6100934936</v>
      </c>
    </row>
    <row r="21" spans="1:5" ht="37.5" customHeight="1">
      <c r="A21" s="800" t="s">
        <v>707</v>
      </c>
      <c r="B21" s="549">
        <v>911</v>
      </c>
      <c r="C21" s="549">
        <v>2845</v>
      </c>
      <c r="D21" s="549">
        <v>2169</v>
      </c>
      <c r="E21" s="799">
        <v>3.1229418222</v>
      </c>
    </row>
    <row r="22" spans="1:5" ht="37.5" customHeight="1">
      <c r="A22" s="800" t="s">
        <v>0</v>
      </c>
      <c r="B22" s="549">
        <v>547</v>
      </c>
      <c r="C22" s="549">
        <v>1700</v>
      </c>
      <c r="D22" s="549">
        <v>1226</v>
      </c>
      <c r="E22" s="799">
        <v>3.1078610603</v>
      </c>
    </row>
    <row r="23" spans="1:5" ht="24" customHeight="1">
      <c r="A23" s="797"/>
      <c r="B23" s="549"/>
      <c r="C23" s="549"/>
      <c r="D23" s="549"/>
      <c r="E23" s="799"/>
    </row>
    <row r="24" spans="1:5" ht="24" customHeight="1">
      <c r="A24" s="797" t="s">
        <v>1</v>
      </c>
      <c r="B24" s="549">
        <v>15927</v>
      </c>
      <c r="C24" s="549">
        <v>27059</v>
      </c>
      <c r="D24" s="549">
        <v>15</v>
      </c>
      <c r="E24" s="799">
        <v>1.6989389088</v>
      </c>
    </row>
    <row r="25" spans="1:5" ht="24" customHeight="1">
      <c r="A25" s="797"/>
      <c r="B25" s="549"/>
      <c r="C25" s="549"/>
      <c r="D25" s="549"/>
      <c r="E25" s="799"/>
    </row>
    <row r="26" spans="1:5" ht="24" customHeight="1">
      <c r="A26" s="797" t="s">
        <v>2</v>
      </c>
      <c r="B26" s="549">
        <v>1394</v>
      </c>
      <c r="C26" s="549">
        <v>2948</v>
      </c>
      <c r="D26" s="549">
        <v>1929</v>
      </c>
      <c r="E26" s="799">
        <v>2.1147776184</v>
      </c>
    </row>
    <row r="27" spans="1:5" ht="24" customHeight="1">
      <c r="A27" s="801"/>
      <c r="B27" s="802"/>
      <c r="C27" s="802"/>
      <c r="D27" s="802"/>
      <c r="E27" s="803"/>
    </row>
    <row r="28" spans="1:5" ht="18" customHeight="1">
      <c r="A28" s="971" t="s">
        <v>67</v>
      </c>
      <c r="B28" s="971"/>
      <c r="C28" s="971"/>
      <c r="D28" s="971"/>
      <c r="E28" s="971"/>
    </row>
    <row r="29" spans="1:5" ht="13.5">
      <c r="A29" s="972"/>
      <c r="B29" s="972"/>
      <c r="C29" s="972"/>
      <c r="D29" s="972"/>
      <c r="E29" s="972"/>
    </row>
  </sheetData>
  <sheetProtection/>
  <mergeCells count="2">
    <mergeCell ref="A28:E28"/>
    <mergeCell ref="A29:E29"/>
  </mergeCells>
  <hyperlinks>
    <hyperlink ref="A1" location="目次!A1" display="目次へ"/>
  </hyperlinks>
  <printOptions/>
  <pageMargins left="0.7874015748031497" right="0.5905511811023623" top="0.7874015748031497" bottom="0.5905511811023623" header="0.5118110236220472" footer="0.31496062992125984"/>
  <pageSetup firstPageNumber="26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4.125" style="13" customWidth="1"/>
    <col min="2" max="3" width="12.625" style="13" customWidth="1"/>
    <col min="4" max="4" width="16.125" style="13" customWidth="1"/>
    <col min="5" max="6" width="12.625" style="13" customWidth="1"/>
    <col min="7" max="16384" width="9.00390625" style="13" customWidth="1"/>
  </cols>
  <sheetData>
    <row r="1" ht="13.5">
      <c r="A1" s="1132" t="s">
        <v>1039</v>
      </c>
    </row>
    <row r="2" ht="15">
      <c r="A2" s="899" t="s">
        <v>931</v>
      </c>
    </row>
    <row r="3" ht="6" customHeight="1"/>
    <row r="4" spans="1:6" ht="27.75" customHeight="1">
      <c r="A4" s="777" t="s">
        <v>3</v>
      </c>
      <c r="B4" s="779" t="s">
        <v>4</v>
      </c>
      <c r="C4" s="778" t="s">
        <v>5</v>
      </c>
      <c r="D4" s="778" t="s">
        <v>9</v>
      </c>
      <c r="E4" s="804" t="s">
        <v>6</v>
      </c>
      <c r="F4" s="805" t="s">
        <v>718</v>
      </c>
    </row>
    <row r="5" spans="1:6" s="106" customFormat="1" ht="11.25" customHeight="1">
      <c r="A5" s="806" t="s">
        <v>7</v>
      </c>
      <c r="B5" s="815">
        <v>39218</v>
      </c>
      <c r="C5" s="816">
        <v>33534</v>
      </c>
      <c r="D5" s="816">
        <v>3734</v>
      </c>
      <c r="E5" s="816">
        <v>721</v>
      </c>
      <c r="F5" s="817">
        <v>1229</v>
      </c>
    </row>
    <row r="6" spans="1:6" s="106" customFormat="1" ht="11.25" customHeight="1">
      <c r="A6" s="807" t="s">
        <v>736</v>
      </c>
      <c r="B6" s="107">
        <v>76</v>
      </c>
      <c r="C6" s="108">
        <v>40</v>
      </c>
      <c r="D6" s="108">
        <v>32</v>
      </c>
      <c r="E6" s="108">
        <v>4</v>
      </c>
      <c r="F6" s="109" t="s">
        <v>553</v>
      </c>
    </row>
    <row r="7" spans="1:6" s="106" customFormat="1" ht="11.25" customHeight="1">
      <c r="A7" s="807" t="s">
        <v>759</v>
      </c>
      <c r="B7" s="107">
        <v>74</v>
      </c>
      <c r="C7" s="108">
        <v>38</v>
      </c>
      <c r="D7" s="108">
        <v>32</v>
      </c>
      <c r="E7" s="108">
        <v>4</v>
      </c>
      <c r="F7" s="109" t="s">
        <v>553</v>
      </c>
    </row>
    <row r="8" spans="1:6" s="106" customFormat="1" ht="11.25" customHeight="1">
      <c r="A8" s="807" t="s">
        <v>737</v>
      </c>
      <c r="B8" s="107">
        <v>6</v>
      </c>
      <c r="C8" s="108">
        <v>6</v>
      </c>
      <c r="D8" s="108" t="s">
        <v>553</v>
      </c>
      <c r="E8" s="108" t="s">
        <v>553</v>
      </c>
      <c r="F8" s="109" t="s">
        <v>553</v>
      </c>
    </row>
    <row r="9" spans="1:6" s="106" customFormat="1" ht="11.25" customHeight="1">
      <c r="A9" s="807" t="s">
        <v>738</v>
      </c>
      <c r="B9" s="107" t="s">
        <v>553</v>
      </c>
      <c r="C9" s="108" t="s">
        <v>553</v>
      </c>
      <c r="D9" s="108" t="s">
        <v>553</v>
      </c>
      <c r="E9" s="108" t="s">
        <v>553</v>
      </c>
      <c r="F9" s="109" t="s">
        <v>553</v>
      </c>
    </row>
    <row r="10" spans="1:6" s="106" customFormat="1" ht="11.25" customHeight="1">
      <c r="A10" s="807" t="s">
        <v>739</v>
      </c>
      <c r="B10" s="107">
        <v>1637</v>
      </c>
      <c r="C10" s="108">
        <v>1376</v>
      </c>
      <c r="D10" s="108">
        <v>207</v>
      </c>
      <c r="E10" s="108">
        <v>30</v>
      </c>
      <c r="F10" s="109">
        <v>24</v>
      </c>
    </row>
    <row r="11" spans="1:6" s="106" customFormat="1" ht="11.25" customHeight="1">
      <c r="A11" s="807" t="s">
        <v>740</v>
      </c>
      <c r="B11" s="107">
        <v>4861</v>
      </c>
      <c r="C11" s="108">
        <v>4698</v>
      </c>
      <c r="D11" s="108">
        <v>120</v>
      </c>
      <c r="E11" s="108">
        <v>17</v>
      </c>
      <c r="F11" s="109">
        <v>26</v>
      </c>
    </row>
    <row r="12" spans="1:6" s="106" customFormat="1" ht="11.25" customHeight="1">
      <c r="A12" s="807" t="s">
        <v>741</v>
      </c>
      <c r="B12" s="107">
        <v>223</v>
      </c>
      <c r="C12" s="108">
        <v>222</v>
      </c>
      <c r="D12" s="108" t="s">
        <v>553</v>
      </c>
      <c r="E12" s="108" t="s">
        <v>553</v>
      </c>
      <c r="F12" s="109">
        <v>1</v>
      </c>
    </row>
    <row r="13" spans="1:6" s="106" customFormat="1" ht="11.25" customHeight="1">
      <c r="A13" s="807" t="s">
        <v>742</v>
      </c>
      <c r="B13" s="107">
        <v>1468</v>
      </c>
      <c r="C13" s="108">
        <v>1380</v>
      </c>
      <c r="D13" s="108">
        <v>79</v>
      </c>
      <c r="E13" s="108">
        <v>8</v>
      </c>
      <c r="F13" s="109">
        <v>1</v>
      </c>
    </row>
    <row r="14" spans="1:6" s="106" customFormat="1" ht="11.25" customHeight="1">
      <c r="A14" s="807" t="s">
        <v>743</v>
      </c>
      <c r="B14" s="107">
        <v>1659</v>
      </c>
      <c r="C14" s="108">
        <v>1591</v>
      </c>
      <c r="D14" s="108">
        <v>53</v>
      </c>
      <c r="E14" s="108">
        <v>6</v>
      </c>
      <c r="F14" s="109">
        <v>9</v>
      </c>
    </row>
    <row r="15" spans="1:6" s="106" customFormat="1" ht="11.25" customHeight="1">
      <c r="A15" s="807" t="s">
        <v>744</v>
      </c>
      <c r="B15" s="107">
        <v>6718</v>
      </c>
      <c r="C15" s="108">
        <v>6121</v>
      </c>
      <c r="D15" s="108">
        <v>444</v>
      </c>
      <c r="E15" s="108">
        <v>121</v>
      </c>
      <c r="F15" s="109">
        <v>32</v>
      </c>
    </row>
    <row r="16" spans="1:6" s="106" customFormat="1" ht="11.25" customHeight="1">
      <c r="A16" s="807" t="s">
        <v>745</v>
      </c>
      <c r="B16" s="107">
        <v>1745</v>
      </c>
      <c r="C16" s="108">
        <v>1696</v>
      </c>
      <c r="D16" s="108">
        <v>38</v>
      </c>
      <c r="E16" s="108">
        <v>6</v>
      </c>
      <c r="F16" s="109">
        <v>5</v>
      </c>
    </row>
    <row r="17" spans="1:6" s="106" customFormat="1" ht="11.25" customHeight="1">
      <c r="A17" s="807" t="s">
        <v>746</v>
      </c>
      <c r="B17" s="107">
        <v>2024</v>
      </c>
      <c r="C17" s="108">
        <v>1711</v>
      </c>
      <c r="D17" s="108">
        <v>260</v>
      </c>
      <c r="E17" s="108">
        <v>47</v>
      </c>
      <c r="F17" s="109">
        <v>6</v>
      </c>
    </row>
    <row r="18" spans="1:6" s="106" customFormat="1" ht="11.25" customHeight="1">
      <c r="A18" s="807" t="s">
        <v>747</v>
      </c>
      <c r="B18" s="107">
        <v>2525</v>
      </c>
      <c r="C18" s="108">
        <v>1718</v>
      </c>
      <c r="D18" s="108">
        <v>698</v>
      </c>
      <c r="E18" s="108">
        <v>101</v>
      </c>
      <c r="F18" s="109">
        <v>8</v>
      </c>
    </row>
    <row r="19" spans="1:6" s="106" customFormat="1" ht="11.25" customHeight="1">
      <c r="A19" s="807" t="s">
        <v>748</v>
      </c>
      <c r="B19" s="107">
        <v>1767</v>
      </c>
      <c r="C19" s="108">
        <v>1435</v>
      </c>
      <c r="D19" s="108">
        <v>230</v>
      </c>
      <c r="E19" s="108">
        <v>95</v>
      </c>
      <c r="F19" s="109">
        <v>7</v>
      </c>
    </row>
    <row r="20" spans="1:6" s="106" customFormat="1" ht="11.25" customHeight="1">
      <c r="A20" s="807" t="s">
        <v>749</v>
      </c>
      <c r="B20" s="107">
        <v>1347</v>
      </c>
      <c r="C20" s="108">
        <v>1027</v>
      </c>
      <c r="D20" s="108">
        <v>263</v>
      </c>
      <c r="E20" s="108">
        <v>49</v>
      </c>
      <c r="F20" s="109">
        <v>8</v>
      </c>
    </row>
    <row r="21" spans="1:6" s="106" customFormat="1" ht="11.25" customHeight="1">
      <c r="A21" s="807" t="s">
        <v>750</v>
      </c>
      <c r="B21" s="107">
        <v>2744</v>
      </c>
      <c r="C21" s="108">
        <v>2389</v>
      </c>
      <c r="D21" s="108">
        <v>316</v>
      </c>
      <c r="E21" s="108">
        <v>22</v>
      </c>
      <c r="F21" s="109">
        <v>17</v>
      </c>
    </row>
    <row r="22" spans="1:6" s="106" customFormat="1" ht="11.25" customHeight="1">
      <c r="A22" s="807" t="s">
        <v>751</v>
      </c>
      <c r="B22" s="107">
        <v>5139</v>
      </c>
      <c r="C22" s="108">
        <v>4404</v>
      </c>
      <c r="D22" s="108">
        <v>546</v>
      </c>
      <c r="E22" s="108">
        <v>173</v>
      </c>
      <c r="F22" s="109">
        <v>16</v>
      </c>
    </row>
    <row r="23" spans="1:6" s="106" customFormat="1" ht="11.25" customHeight="1">
      <c r="A23" s="807" t="s">
        <v>752</v>
      </c>
      <c r="B23" s="107">
        <v>110</v>
      </c>
      <c r="C23" s="108">
        <v>110</v>
      </c>
      <c r="D23" s="108" t="s">
        <v>553</v>
      </c>
      <c r="E23" s="108" t="s">
        <v>553</v>
      </c>
      <c r="F23" s="109" t="s">
        <v>553</v>
      </c>
    </row>
    <row r="24" spans="1:6" s="106" customFormat="1" ht="11.25" customHeight="1">
      <c r="A24" s="807" t="s">
        <v>753</v>
      </c>
      <c r="B24" s="107">
        <v>2198</v>
      </c>
      <c r="C24" s="108">
        <v>1893</v>
      </c>
      <c r="D24" s="108">
        <v>276</v>
      </c>
      <c r="E24" s="108">
        <v>14</v>
      </c>
      <c r="F24" s="109">
        <v>15</v>
      </c>
    </row>
    <row r="25" spans="1:6" s="106" customFormat="1" ht="11.25" customHeight="1">
      <c r="A25" s="807" t="s">
        <v>754</v>
      </c>
      <c r="B25" s="107">
        <v>1073</v>
      </c>
      <c r="C25" s="108">
        <v>1073</v>
      </c>
      <c r="D25" s="108" t="s">
        <v>553</v>
      </c>
      <c r="E25" s="108" t="s">
        <v>553</v>
      </c>
      <c r="F25" s="109" t="s">
        <v>553</v>
      </c>
    </row>
    <row r="26" spans="1:6" s="106" customFormat="1" ht="11.25" customHeight="1">
      <c r="A26" s="807" t="s">
        <v>755</v>
      </c>
      <c r="B26" s="107">
        <v>1898</v>
      </c>
      <c r="C26" s="108">
        <v>644</v>
      </c>
      <c r="D26" s="108">
        <v>172</v>
      </c>
      <c r="E26" s="108">
        <v>28</v>
      </c>
      <c r="F26" s="109">
        <v>1054</v>
      </c>
    </row>
    <row r="27" spans="1:6" s="106" customFormat="1" ht="11.25" customHeight="1">
      <c r="A27" s="807" t="s">
        <v>756</v>
      </c>
      <c r="B27" s="107">
        <v>82</v>
      </c>
      <c r="C27" s="108">
        <v>46</v>
      </c>
      <c r="D27" s="108">
        <v>32</v>
      </c>
      <c r="E27" s="108">
        <v>4</v>
      </c>
      <c r="F27" s="109" t="s">
        <v>553</v>
      </c>
    </row>
    <row r="28" spans="1:6" s="106" customFormat="1" ht="11.25" customHeight="1">
      <c r="A28" s="807" t="s">
        <v>757</v>
      </c>
      <c r="B28" s="107">
        <v>6498</v>
      </c>
      <c r="C28" s="108">
        <v>6074</v>
      </c>
      <c r="D28" s="108">
        <v>327</v>
      </c>
      <c r="E28" s="108">
        <v>47</v>
      </c>
      <c r="F28" s="109">
        <v>50</v>
      </c>
    </row>
    <row r="29" spans="1:6" s="106" customFormat="1" ht="11.25" customHeight="1">
      <c r="A29" s="807" t="s">
        <v>758</v>
      </c>
      <c r="B29" s="107">
        <v>30740</v>
      </c>
      <c r="C29" s="108">
        <v>26770</v>
      </c>
      <c r="D29" s="108">
        <v>3203</v>
      </c>
      <c r="E29" s="108">
        <v>642</v>
      </c>
      <c r="F29" s="109">
        <v>125</v>
      </c>
    </row>
    <row r="30" spans="1:6" s="80" customFormat="1" ht="11.25" customHeight="1">
      <c r="A30" s="808" t="s">
        <v>521</v>
      </c>
      <c r="B30" s="656"/>
      <c r="C30" s="657"/>
      <c r="D30" s="657"/>
      <c r="E30" s="657"/>
      <c r="F30" s="658"/>
    </row>
    <row r="31" spans="1:7" s="106" customFormat="1" ht="11.25" customHeight="1">
      <c r="A31" s="806" t="s">
        <v>8</v>
      </c>
      <c r="B31" s="551">
        <v>21651</v>
      </c>
      <c r="C31" s="552">
        <v>18379</v>
      </c>
      <c r="D31" s="552">
        <v>2535</v>
      </c>
      <c r="E31" s="552">
        <v>97</v>
      </c>
      <c r="F31" s="553">
        <v>640</v>
      </c>
      <c r="G31" s="110"/>
    </row>
    <row r="32" spans="1:6" s="106" customFormat="1" ht="11.25" customHeight="1">
      <c r="A32" s="807" t="s">
        <v>736</v>
      </c>
      <c r="B32" s="107">
        <v>64</v>
      </c>
      <c r="C32" s="108">
        <v>30</v>
      </c>
      <c r="D32" s="108">
        <v>32</v>
      </c>
      <c r="E32" s="108">
        <v>2</v>
      </c>
      <c r="F32" s="109" t="s">
        <v>553</v>
      </c>
    </row>
    <row r="33" spans="1:6" s="106" customFormat="1" ht="11.25" customHeight="1">
      <c r="A33" s="807" t="s">
        <v>760</v>
      </c>
      <c r="B33" s="107">
        <v>64</v>
      </c>
      <c r="C33" s="108">
        <v>30</v>
      </c>
      <c r="D33" s="108">
        <v>32</v>
      </c>
      <c r="E33" s="108">
        <v>2</v>
      </c>
      <c r="F33" s="109" t="s">
        <v>553</v>
      </c>
    </row>
    <row r="34" spans="1:6" s="106" customFormat="1" ht="11.25" customHeight="1">
      <c r="A34" s="807" t="s">
        <v>737</v>
      </c>
      <c r="B34" s="107">
        <v>6</v>
      </c>
      <c r="C34" s="108">
        <v>6</v>
      </c>
      <c r="D34" s="108" t="s">
        <v>553</v>
      </c>
      <c r="E34" s="108" t="s">
        <v>553</v>
      </c>
      <c r="F34" s="109" t="s">
        <v>553</v>
      </c>
    </row>
    <row r="35" spans="1:6" s="106" customFormat="1" ht="11.25" customHeight="1">
      <c r="A35" s="807" t="s">
        <v>738</v>
      </c>
      <c r="B35" s="107" t="s">
        <v>553</v>
      </c>
      <c r="C35" s="108" t="s">
        <v>553</v>
      </c>
      <c r="D35" s="108" t="s">
        <v>553</v>
      </c>
      <c r="E35" s="108" t="s">
        <v>553</v>
      </c>
      <c r="F35" s="109" t="s">
        <v>553</v>
      </c>
    </row>
    <row r="36" spans="1:6" s="106" customFormat="1" ht="11.25" customHeight="1">
      <c r="A36" s="807" t="s">
        <v>739</v>
      </c>
      <c r="B36" s="107">
        <v>1289</v>
      </c>
      <c r="C36" s="108">
        <v>1062</v>
      </c>
      <c r="D36" s="108">
        <v>201</v>
      </c>
      <c r="E36" s="108">
        <v>10</v>
      </c>
      <c r="F36" s="109">
        <v>16</v>
      </c>
    </row>
    <row r="37" spans="1:6" s="106" customFormat="1" ht="11.25" customHeight="1">
      <c r="A37" s="807" t="s">
        <v>740</v>
      </c>
      <c r="B37" s="107">
        <v>3519</v>
      </c>
      <c r="C37" s="108">
        <v>3432</v>
      </c>
      <c r="D37" s="108">
        <v>65</v>
      </c>
      <c r="E37" s="108">
        <v>3</v>
      </c>
      <c r="F37" s="109">
        <v>19</v>
      </c>
    </row>
    <row r="38" spans="1:6" s="106" customFormat="1" ht="11.25" customHeight="1">
      <c r="A38" s="807" t="s">
        <v>741</v>
      </c>
      <c r="B38" s="107">
        <v>191</v>
      </c>
      <c r="C38" s="108">
        <v>190</v>
      </c>
      <c r="D38" s="108" t="s">
        <v>553</v>
      </c>
      <c r="E38" s="108" t="s">
        <v>553</v>
      </c>
      <c r="F38" s="109">
        <v>1</v>
      </c>
    </row>
    <row r="39" spans="1:6" s="106" customFormat="1" ht="11.25" customHeight="1">
      <c r="A39" s="807" t="s">
        <v>742</v>
      </c>
      <c r="B39" s="107">
        <v>1087</v>
      </c>
      <c r="C39" s="108">
        <v>1028</v>
      </c>
      <c r="D39" s="108">
        <v>58</v>
      </c>
      <c r="E39" s="108">
        <v>1</v>
      </c>
      <c r="F39" s="109" t="s">
        <v>553</v>
      </c>
    </row>
    <row r="40" spans="1:6" s="106" customFormat="1" ht="11.25" customHeight="1">
      <c r="A40" s="807" t="s">
        <v>743</v>
      </c>
      <c r="B40" s="107">
        <v>1286</v>
      </c>
      <c r="C40" s="108">
        <v>1227</v>
      </c>
      <c r="D40" s="108">
        <v>50</v>
      </c>
      <c r="E40" s="108">
        <v>1</v>
      </c>
      <c r="F40" s="109">
        <v>8</v>
      </c>
    </row>
    <row r="41" spans="1:6" s="106" customFormat="1" ht="11.25" customHeight="1">
      <c r="A41" s="807" t="s">
        <v>744</v>
      </c>
      <c r="B41" s="107">
        <v>3419</v>
      </c>
      <c r="C41" s="108">
        <v>3073</v>
      </c>
      <c r="D41" s="108">
        <v>313</v>
      </c>
      <c r="E41" s="108">
        <v>19</v>
      </c>
      <c r="F41" s="109">
        <v>14</v>
      </c>
    </row>
    <row r="42" spans="1:6" s="106" customFormat="1" ht="11.25" customHeight="1">
      <c r="A42" s="807" t="s">
        <v>745</v>
      </c>
      <c r="B42" s="107">
        <v>923</v>
      </c>
      <c r="C42" s="108">
        <v>893</v>
      </c>
      <c r="D42" s="108">
        <v>29</v>
      </c>
      <c r="E42" s="108">
        <v>1</v>
      </c>
      <c r="F42" s="109" t="s">
        <v>553</v>
      </c>
    </row>
    <row r="43" spans="1:6" s="106" customFormat="1" ht="11.25" customHeight="1">
      <c r="A43" s="807" t="s">
        <v>746</v>
      </c>
      <c r="B43" s="107">
        <v>1188</v>
      </c>
      <c r="C43" s="108">
        <v>1028</v>
      </c>
      <c r="D43" s="108">
        <v>148</v>
      </c>
      <c r="E43" s="108">
        <v>6</v>
      </c>
      <c r="F43" s="109">
        <v>6</v>
      </c>
    </row>
    <row r="44" spans="1:6" s="106" customFormat="1" ht="11.25" customHeight="1">
      <c r="A44" s="807" t="s">
        <v>747</v>
      </c>
      <c r="B44" s="107">
        <v>1598</v>
      </c>
      <c r="C44" s="108">
        <v>1055</v>
      </c>
      <c r="D44" s="108">
        <v>527</v>
      </c>
      <c r="E44" s="108">
        <v>10</v>
      </c>
      <c r="F44" s="109">
        <v>6</v>
      </c>
    </row>
    <row r="45" spans="1:6" s="106" customFormat="1" ht="11.25" customHeight="1">
      <c r="A45" s="807" t="s">
        <v>748</v>
      </c>
      <c r="B45" s="107">
        <v>768</v>
      </c>
      <c r="C45" s="108">
        <v>586</v>
      </c>
      <c r="D45" s="108">
        <v>156</v>
      </c>
      <c r="E45" s="108">
        <v>21</v>
      </c>
      <c r="F45" s="109">
        <v>5</v>
      </c>
    </row>
    <row r="46" spans="1:6" s="106" customFormat="1" ht="11.25" customHeight="1">
      <c r="A46" s="807" t="s">
        <v>749</v>
      </c>
      <c r="B46" s="107">
        <v>562</v>
      </c>
      <c r="C46" s="108">
        <v>419</v>
      </c>
      <c r="D46" s="108">
        <v>135</v>
      </c>
      <c r="E46" s="108">
        <v>5</v>
      </c>
      <c r="F46" s="109">
        <v>3</v>
      </c>
    </row>
    <row r="47" spans="1:6" s="106" customFormat="1" ht="11.25" customHeight="1">
      <c r="A47" s="807" t="s">
        <v>750</v>
      </c>
      <c r="B47" s="107">
        <v>1071</v>
      </c>
      <c r="C47" s="108">
        <v>964</v>
      </c>
      <c r="D47" s="108">
        <v>93</v>
      </c>
      <c r="E47" s="108">
        <v>5</v>
      </c>
      <c r="F47" s="109">
        <v>9</v>
      </c>
    </row>
    <row r="48" spans="1:6" s="106" customFormat="1" ht="11.25" customHeight="1">
      <c r="A48" s="807" t="s">
        <v>751</v>
      </c>
      <c r="B48" s="107">
        <v>1800</v>
      </c>
      <c r="C48" s="108">
        <v>1324</v>
      </c>
      <c r="D48" s="108">
        <v>463</v>
      </c>
      <c r="E48" s="108">
        <v>8</v>
      </c>
      <c r="F48" s="109">
        <v>5</v>
      </c>
    </row>
    <row r="49" spans="1:6" s="106" customFormat="1" ht="11.25" customHeight="1">
      <c r="A49" s="807" t="s">
        <v>752</v>
      </c>
      <c r="B49" s="107">
        <v>50</v>
      </c>
      <c r="C49" s="108">
        <v>50</v>
      </c>
      <c r="D49" s="108" t="s">
        <v>553</v>
      </c>
      <c r="E49" s="108" t="s">
        <v>553</v>
      </c>
      <c r="F49" s="109" t="s">
        <v>553</v>
      </c>
    </row>
    <row r="50" spans="1:6" s="106" customFormat="1" ht="11.25" customHeight="1">
      <c r="A50" s="807" t="s">
        <v>753</v>
      </c>
      <c r="B50" s="107">
        <v>1260</v>
      </c>
      <c r="C50" s="108">
        <v>1050</v>
      </c>
      <c r="D50" s="108">
        <v>200</v>
      </c>
      <c r="E50" s="108">
        <v>2</v>
      </c>
      <c r="F50" s="109">
        <v>8</v>
      </c>
    </row>
    <row r="51" spans="1:6" s="106" customFormat="1" ht="11.25" customHeight="1">
      <c r="A51" s="807" t="s">
        <v>754</v>
      </c>
      <c r="B51" s="107">
        <v>670</v>
      </c>
      <c r="C51" s="108">
        <v>670</v>
      </c>
      <c r="D51" s="108" t="s">
        <v>553</v>
      </c>
      <c r="E51" s="108" t="s">
        <v>553</v>
      </c>
      <c r="F51" s="109" t="s">
        <v>553</v>
      </c>
    </row>
    <row r="52" spans="1:6" s="106" customFormat="1" ht="11.25" customHeight="1">
      <c r="A52" s="807" t="s">
        <v>755</v>
      </c>
      <c r="B52" s="107">
        <v>900</v>
      </c>
      <c r="C52" s="108">
        <v>292</v>
      </c>
      <c r="D52" s="108">
        <v>65</v>
      </c>
      <c r="E52" s="108">
        <v>3</v>
      </c>
      <c r="F52" s="109">
        <v>540</v>
      </c>
    </row>
    <row r="53" spans="1:6" s="106" customFormat="1" ht="11.25" customHeight="1">
      <c r="A53" s="807" t="s">
        <v>756</v>
      </c>
      <c r="B53" s="107">
        <v>70</v>
      </c>
      <c r="C53" s="108">
        <v>36</v>
      </c>
      <c r="D53" s="108">
        <v>32</v>
      </c>
      <c r="E53" s="108">
        <v>2</v>
      </c>
      <c r="F53" s="109" t="s">
        <v>553</v>
      </c>
    </row>
    <row r="54" spans="1:6" s="106" customFormat="1" ht="11.25" customHeight="1">
      <c r="A54" s="807" t="s">
        <v>757</v>
      </c>
      <c r="B54" s="107">
        <v>4808</v>
      </c>
      <c r="C54" s="108">
        <v>4494</v>
      </c>
      <c r="D54" s="108">
        <v>266</v>
      </c>
      <c r="E54" s="108">
        <v>13</v>
      </c>
      <c r="F54" s="109">
        <v>35</v>
      </c>
    </row>
    <row r="55" spans="1:6" s="106" customFormat="1" ht="11.25" customHeight="1">
      <c r="A55" s="809" t="s">
        <v>758</v>
      </c>
      <c r="B55" s="554">
        <v>15873</v>
      </c>
      <c r="C55" s="555">
        <v>13557</v>
      </c>
      <c r="D55" s="555">
        <v>2172</v>
      </c>
      <c r="E55" s="555">
        <v>79</v>
      </c>
      <c r="F55" s="556">
        <v>65</v>
      </c>
    </row>
    <row r="56" spans="1:6" s="80" customFormat="1" ht="11.25" customHeight="1">
      <c r="A56" s="806" t="s">
        <v>522</v>
      </c>
      <c r="B56" s="107"/>
      <c r="C56" s="108"/>
      <c r="D56" s="108"/>
      <c r="E56" s="108"/>
      <c r="F56" s="109"/>
    </row>
    <row r="57" spans="1:6" s="106" customFormat="1" ht="11.25" customHeight="1">
      <c r="A57" s="806" t="s">
        <v>8</v>
      </c>
      <c r="B57" s="107">
        <v>17567</v>
      </c>
      <c r="C57" s="108">
        <v>15155</v>
      </c>
      <c r="D57" s="108">
        <v>1199</v>
      </c>
      <c r="E57" s="108">
        <v>624</v>
      </c>
      <c r="F57" s="109">
        <v>589</v>
      </c>
    </row>
    <row r="58" spans="1:6" s="106" customFormat="1" ht="11.25" customHeight="1">
      <c r="A58" s="807" t="s">
        <v>736</v>
      </c>
      <c r="B58" s="107">
        <v>12</v>
      </c>
      <c r="C58" s="108">
        <v>10</v>
      </c>
      <c r="D58" s="108" t="s">
        <v>553</v>
      </c>
      <c r="E58" s="108">
        <v>2</v>
      </c>
      <c r="F58" s="109" t="s">
        <v>553</v>
      </c>
    </row>
    <row r="59" spans="1:6" s="106" customFormat="1" ht="11.25" customHeight="1">
      <c r="A59" s="807" t="s">
        <v>760</v>
      </c>
      <c r="B59" s="107">
        <v>10</v>
      </c>
      <c r="C59" s="108">
        <v>8</v>
      </c>
      <c r="D59" s="108" t="s">
        <v>553</v>
      </c>
      <c r="E59" s="108">
        <v>2</v>
      </c>
      <c r="F59" s="109" t="s">
        <v>553</v>
      </c>
    </row>
    <row r="60" spans="1:6" s="106" customFormat="1" ht="11.25" customHeight="1">
      <c r="A60" s="807" t="s">
        <v>737</v>
      </c>
      <c r="B60" s="107" t="s">
        <v>553</v>
      </c>
      <c r="C60" s="108" t="s">
        <v>553</v>
      </c>
      <c r="D60" s="108" t="s">
        <v>553</v>
      </c>
      <c r="E60" s="108" t="s">
        <v>553</v>
      </c>
      <c r="F60" s="109" t="s">
        <v>553</v>
      </c>
    </row>
    <row r="61" spans="1:6" s="106" customFormat="1" ht="11.25" customHeight="1">
      <c r="A61" s="807" t="s">
        <v>738</v>
      </c>
      <c r="B61" s="107" t="s">
        <v>553</v>
      </c>
      <c r="C61" s="108" t="s">
        <v>553</v>
      </c>
      <c r="D61" s="108" t="s">
        <v>553</v>
      </c>
      <c r="E61" s="108" t="s">
        <v>553</v>
      </c>
      <c r="F61" s="109" t="s">
        <v>553</v>
      </c>
    </row>
    <row r="62" spans="1:6" s="106" customFormat="1" ht="11.25" customHeight="1">
      <c r="A62" s="807" t="s">
        <v>739</v>
      </c>
      <c r="B62" s="107">
        <v>348</v>
      </c>
      <c r="C62" s="108">
        <v>314</v>
      </c>
      <c r="D62" s="557">
        <v>6</v>
      </c>
      <c r="E62" s="557">
        <v>20</v>
      </c>
      <c r="F62" s="558">
        <v>8</v>
      </c>
    </row>
    <row r="63" spans="1:6" s="106" customFormat="1" ht="11.25" customHeight="1">
      <c r="A63" s="807" t="s">
        <v>740</v>
      </c>
      <c r="B63" s="107">
        <v>1342</v>
      </c>
      <c r="C63" s="108">
        <v>1266</v>
      </c>
      <c r="D63" s="557">
        <v>55</v>
      </c>
      <c r="E63" s="557">
        <v>14</v>
      </c>
      <c r="F63" s="558">
        <v>7</v>
      </c>
    </row>
    <row r="64" spans="1:6" s="106" customFormat="1" ht="11.25" customHeight="1">
      <c r="A64" s="807" t="s">
        <v>741</v>
      </c>
      <c r="B64" s="107">
        <v>32</v>
      </c>
      <c r="C64" s="108">
        <v>32</v>
      </c>
      <c r="D64" s="108" t="s">
        <v>553</v>
      </c>
      <c r="E64" s="557" t="s">
        <v>553</v>
      </c>
      <c r="F64" s="558" t="s">
        <v>553</v>
      </c>
    </row>
    <row r="65" spans="1:6" s="106" customFormat="1" ht="11.25" customHeight="1">
      <c r="A65" s="807" t="s">
        <v>742</v>
      </c>
      <c r="B65" s="107">
        <v>381</v>
      </c>
      <c r="C65" s="108">
        <v>352</v>
      </c>
      <c r="D65" s="557">
        <v>21</v>
      </c>
      <c r="E65" s="557">
        <v>7</v>
      </c>
      <c r="F65" s="558">
        <v>1</v>
      </c>
    </row>
    <row r="66" spans="1:6" s="106" customFormat="1" ht="11.25" customHeight="1">
      <c r="A66" s="807" t="s">
        <v>743</v>
      </c>
      <c r="B66" s="107">
        <v>373</v>
      </c>
      <c r="C66" s="108">
        <v>364</v>
      </c>
      <c r="D66" s="557">
        <v>3</v>
      </c>
      <c r="E66" s="557">
        <v>5</v>
      </c>
      <c r="F66" s="558">
        <v>1</v>
      </c>
    </row>
    <row r="67" spans="1:6" s="106" customFormat="1" ht="11.25" customHeight="1">
      <c r="A67" s="807" t="s">
        <v>744</v>
      </c>
      <c r="B67" s="107">
        <v>3299</v>
      </c>
      <c r="C67" s="108">
        <v>3048</v>
      </c>
      <c r="D67" s="557">
        <v>131</v>
      </c>
      <c r="E67" s="557">
        <v>102</v>
      </c>
      <c r="F67" s="558">
        <v>18</v>
      </c>
    </row>
    <row r="68" spans="1:6" s="106" customFormat="1" ht="11.25" customHeight="1">
      <c r="A68" s="807" t="s">
        <v>745</v>
      </c>
      <c r="B68" s="107">
        <v>822</v>
      </c>
      <c r="C68" s="108">
        <v>803</v>
      </c>
      <c r="D68" s="557">
        <v>9</v>
      </c>
      <c r="E68" s="557">
        <v>5</v>
      </c>
      <c r="F68" s="558">
        <v>5</v>
      </c>
    </row>
    <row r="69" spans="1:6" s="106" customFormat="1" ht="11.25" customHeight="1">
      <c r="A69" s="807" t="s">
        <v>746</v>
      </c>
      <c r="B69" s="107">
        <v>836</v>
      </c>
      <c r="C69" s="108">
        <v>683</v>
      </c>
      <c r="D69" s="557">
        <v>112</v>
      </c>
      <c r="E69" s="557">
        <v>41</v>
      </c>
      <c r="F69" s="558" t="s">
        <v>553</v>
      </c>
    </row>
    <row r="70" spans="1:6" s="106" customFormat="1" ht="11.25" customHeight="1">
      <c r="A70" s="807" t="s">
        <v>747</v>
      </c>
      <c r="B70" s="107">
        <v>927</v>
      </c>
      <c r="C70" s="108">
        <v>663</v>
      </c>
      <c r="D70" s="557">
        <v>171</v>
      </c>
      <c r="E70" s="557">
        <v>91</v>
      </c>
      <c r="F70" s="558">
        <v>2</v>
      </c>
    </row>
    <row r="71" spans="1:6" s="106" customFormat="1" ht="11.25" customHeight="1">
      <c r="A71" s="807" t="s">
        <v>748</v>
      </c>
      <c r="B71" s="107">
        <v>999</v>
      </c>
      <c r="C71" s="108">
        <v>849</v>
      </c>
      <c r="D71" s="557">
        <v>74</v>
      </c>
      <c r="E71" s="557">
        <v>74</v>
      </c>
      <c r="F71" s="558">
        <v>2</v>
      </c>
    </row>
    <row r="72" spans="1:6" s="106" customFormat="1" ht="11.25" customHeight="1">
      <c r="A72" s="807" t="s">
        <v>749</v>
      </c>
      <c r="B72" s="107">
        <v>785</v>
      </c>
      <c r="C72" s="108">
        <v>608</v>
      </c>
      <c r="D72" s="557">
        <v>128</v>
      </c>
      <c r="E72" s="557">
        <v>44</v>
      </c>
      <c r="F72" s="558">
        <v>5</v>
      </c>
    </row>
    <row r="73" spans="1:6" s="106" customFormat="1" ht="11.25" customHeight="1">
      <c r="A73" s="807" t="s">
        <v>750</v>
      </c>
      <c r="B73" s="107">
        <v>1673</v>
      </c>
      <c r="C73" s="108">
        <v>1425</v>
      </c>
      <c r="D73" s="557">
        <v>223</v>
      </c>
      <c r="E73" s="557">
        <v>17</v>
      </c>
      <c r="F73" s="558">
        <v>8</v>
      </c>
    </row>
    <row r="74" spans="1:6" s="106" customFormat="1" ht="11.25" customHeight="1">
      <c r="A74" s="807" t="s">
        <v>751</v>
      </c>
      <c r="B74" s="107">
        <v>3339</v>
      </c>
      <c r="C74" s="108">
        <v>3080</v>
      </c>
      <c r="D74" s="557">
        <v>83</v>
      </c>
      <c r="E74" s="557">
        <v>165</v>
      </c>
      <c r="F74" s="558">
        <v>11</v>
      </c>
    </row>
    <row r="75" spans="1:6" s="106" customFormat="1" ht="11.25" customHeight="1">
      <c r="A75" s="807" t="s">
        <v>752</v>
      </c>
      <c r="B75" s="107">
        <v>60</v>
      </c>
      <c r="C75" s="108">
        <v>60</v>
      </c>
      <c r="D75" s="108" t="s">
        <v>553</v>
      </c>
      <c r="E75" s="557" t="s">
        <v>553</v>
      </c>
      <c r="F75" s="558" t="s">
        <v>553</v>
      </c>
    </row>
    <row r="76" spans="1:6" s="106" customFormat="1" ht="11.25" customHeight="1">
      <c r="A76" s="807" t="s">
        <v>753</v>
      </c>
      <c r="B76" s="107">
        <v>938</v>
      </c>
      <c r="C76" s="108">
        <v>843</v>
      </c>
      <c r="D76" s="108">
        <v>76</v>
      </c>
      <c r="E76" s="557">
        <v>12</v>
      </c>
      <c r="F76" s="558">
        <v>7</v>
      </c>
    </row>
    <row r="77" spans="1:6" s="106" customFormat="1" ht="11.25" customHeight="1">
      <c r="A77" s="807" t="s">
        <v>754</v>
      </c>
      <c r="B77" s="107">
        <v>403</v>
      </c>
      <c r="C77" s="108">
        <v>403</v>
      </c>
      <c r="D77" s="108" t="s">
        <v>553</v>
      </c>
      <c r="E77" s="557" t="s">
        <v>553</v>
      </c>
      <c r="F77" s="558" t="s">
        <v>553</v>
      </c>
    </row>
    <row r="78" spans="1:6" s="106" customFormat="1" ht="11.25" customHeight="1">
      <c r="A78" s="807" t="s">
        <v>755</v>
      </c>
      <c r="B78" s="107">
        <v>998</v>
      </c>
      <c r="C78" s="108">
        <v>352</v>
      </c>
      <c r="D78" s="108">
        <v>107</v>
      </c>
      <c r="E78" s="557">
        <v>25</v>
      </c>
      <c r="F78" s="558">
        <v>514</v>
      </c>
    </row>
    <row r="79" spans="1:6" s="106" customFormat="1" ht="11.25" customHeight="1">
      <c r="A79" s="807" t="s">
        <v>756</v>
      </c>
      <c r="B79" s="107">
        <v>12</v>
      </c>
      <c r="C79" s="108">
        <v>10</v>
      </c>
      <c r="D79" s="557">
        <v>0</v>
      </c>
      <c r="E79" s="557">
        <v>2</v>
      </c>
      <c r="F79" s="558" t="s">
        <v>553</v>
      </c>
    </row>
    <row r="80" spans="1:6" s="106" customFormat="1" ht="11.25" customHeight="1">
      <c r="A80" s="807" t="s">
        <v>757</v>
      </c>
      <c r="B80" s="107">
        <v>1690</v>
      </c>
      <c r="C80" s="108">
        <v>1580</v>
      </c>
      <c r="D80" s="108">
        <v>61</v>
      </c>
      <c r="E80" s="557">
        <v>34</v>
      </c>
      <c r="F80" s="558">
        <v>15</v>
      </c>
    </row>
    <row r="81" spans="1:6" s="106" customFormat="1" ht="11.25" customHeight="1">
      <c r="A81" s="810" t="s">
        <v>758</v>
      </c>
      <c r="B81" s="811">
        <v>14867</v>
      </c>
      <c r="C81" s="812">
        <v>13213</v>
      </c>
      <c r="D81" s="813">
        <v>1031</v>
      </c>
      <c r="E81" s="813">
        <v>563</v>
      </c>
      <c r="F81" s="814">
        <v>60</v>
      </c>
    </row>
    <row r="82" ht="13.5">
      <c r="C82" s="111"/>
    </row>
    <row r="83" spans="2:6" ht="13.5">
      <c r="B83" s="111"/>
      <c r="C83" s="111"/>
      <c r="D83" s="111"/>
      <c r="E83" s="111"/>
      <c r="F83" s="111"/>
    </row>
  </sheetData>
  <sheetProtection/>
  <hyperlinks>
    <hyperlink ref="A1" location="目次!A1" display="目次へ"/>
  </hyperlinks>
  <printOptions/>
  <pageMargins left="0.7874015748031497" right="0.5905511811023623" top="0.7874015748031497" bottom="0.5905511811023623" header="0.5118110236220472" footer="0.31496062992125984"/>
  <pageSetup firstPageNumber="26" useFirstPageNumber="1" fitToHeight="1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3.5"/>
  <cols>
    <col min="1" max="1" width="9.125" style="119" customWidth="1"/>
    <col min="2" max="2" width="7.25390625" style="112" customWidth="1"/>
    <col min="3" max="8" width="6.25390625" style="112" customWidth="1"/>
    <col min="9" max="9" width="4.875" style="112" customWidth="1"/>
    <col min="10" max="14" width="6.25390625" style="112" customWidth="1"/>
    <col min="15" max="17" width="8.00390625" style="112" customWidth="1"/>
    <col min="18" max="18" width="8.00390625" style="113" customWidth="1"/>
    <col min="19" max="19" width="8.00390625" style="112" customWidth="1"/>
    <col min="20" max="20" width="8.00390625" style="113" customWidth="1"/>
    <col min="21" max="16384" width="8.00390625" style="112" customWidth="1"/>
  </cols>
  <sheetData>
    <row r="1" ht="13.5">
      <c r="A1" s="1132" t="s">
        <v>1039</v>
      </c>
    </row>
    <row r="2" ht="13.5">
      <c r="A2" s="893" t="s">
        <v>932</v>
      </c>
    </row>
    <row r="3" ht="6" customHeight="1">
      <c r="A3" s="114"/>
    </row>
    <row r="4" spans="1:14" ht="13.5" customHeight="1">
      <c r="A4" s="818"/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20"/>
    </row>
    <row r="5" spans="1:20" s="115" customFormat="1" ht="57.75" customHeight="1">
      <c r="A5" s="821" t="s">
        <v>761</v>
      </c>
      <c r="B5" s="822" t="s">
        <v>762</v>
      </c>
      <c r="C5" s="823" t="s">
        <v>51</v>
      </c>
      <c r="D5" s="823" t="s">
        <v>450</v>
      </c>
      <c r="E5" s="823" t="s">
        <v>52</v>
      </c>
      <c r="F5" s="823" t="s">
        <v>53</v>
      </c>
      <c r="G5" s="823" t="s">
        <v>54</v>
      </c>
      <c r="H5" s="823" t="s">
        <v>55</v>
      </c>
      <c r="I5" s="823" t="s">
        <v>56</v>
      </c>
      <c r="J5" s="823" t="s">
        <v>449</v>
      </c>
      <c r="K5" s="823" t="s">
        <v>57</v>
      </c>
      <c r="L5" s="823" t="s">
        <v>58</v>
      </c>
      <c r="M5" s="823" t="s">
        <v>59</v>
      </c>
      <c r="N5" s="824" t="s">
        <v>60</v>
      </c>
      <c r="R5" s="116"/>
      <c r="T5" s="116"/>
    </row>
    <row r="6" spans="1:20" s="117" customFormat="1" ht="19.5" customHeight="1">
      <c r="A6" s="825" t="s">
        <v>13</v>
      </c>
      <c r="B6" s="460">
        <v>39218</v>
      </c>
      <c r="C6" s="461">
        <v>2701</v>
      </c>
      <c r="D6" s="461">
        <v>8975</v>
      </c>
      <c r="E6" s="461">
        <v>9357</v>
      </c>
      <c r="F6" s="461">
        <v>6684</v>
      </c>
      <c r="G6" s="461">
        <v>3819</v>
      </c>
      <c r="H6" s="461">
        <v>493</v>
      </c>
      <c r="I6" s="461">
        <v>100</v>
      </c>
      <c r="J6" s="461">
        <v>2319</v>
      </c>
      <c r="K6" s="461">
        <v>692</v>
      </c>
      <c r="L6" s="461">
        <v>647</v>
      </c>
      <c r="M6" s="461">
        <v>1676</v>
      </c>
      <c r="N6" s="826">
        <v>1755</v>
      </c>
      <c r="R6" s="118"/>
      <c r="T6" s="118"/>
    </row>
    <row r="7" spans="1:20" s="117" customFormat="1" ht="13.5" customHeight="1">
      <c r="A7" s="825" t="s">
        <v>14</v>
      </c>
      <c r="B7" s="462">
        <v>424</v>
      </c>
      <c r="C7" s="100" t="s">
        <v>553</v>
      </c>
      <c r="D7" s="100">
        <v>24</v>
      </c>
      <c r="E7" s="463">
        <v>19</v>
      </c>
      <c r="F7" s="463">
        <v>82</v>
      </c>
      <c r="G7" s="463">
        <v>97</v>
      </c>
      <c r="H7" s="463">
        <v>114</v>
      </c>
      <c r="I7" s="100" t="s">
        <v>553</v>
      </c>
      <c r="J7" s="463">
        <v>24</v>
      </c>
      <c r="K7" s="100">
        <v>1</v>
      </c>
      <c r="L7" s="463">
        <v>3</v>
      </c>
      <c r="M7" s="463">
        <v>24</v>
      </c>
      <c r="N7" s="827">
        <v>36</v>
      </c>
      <c r="P7" s="120"/>
      <c r="R7" s="118"/>
      <c r="T7" s="118"/>
    </row>
    <row r="8" spans="1:20" s="117" customFormat="1" ht="13.5" customHeight="1">
      <c r="A8" s="825" t="s">
        <v>15</v>
      </c>
      <c r="B8" s="462">
        <v>1593</v>
      </c>
      <c r="C8" s="463">
        <v>5</v>
      </c>
      <c r="D8" s="463">
        <v>241</v>
      </c>
      <c r="E8" s="463">
        <v>287</v>
      </c>
      <c r="F8" s="463">
        <v>406</v>
      </c>
      <c r="G8" s="463">
        <v>287</v>
      </c>
      <c r="H8" s="463">
        <v>32</v>
      </c>
      <c r="I8" s="463">
        <v>3</v>
      </c>
      <c r="J8" s="463">
        <v>89</v>
      </c>
      <c r="K8" s="463">
        <v>11</v>
      </c>
      <c r="L8" s="463">
        <v>24</v>
      </c>
      <c r="M8" s="463">
        <v>89</v>
      </c>
      <c r="N8" s="827">
        <v>119</v>
      </c>
      <c r="R8" s="118"/>
      <c r="T8" s="118"/>
    </row>
    <row r="9" spans="1:20" s="117" customFormat="1" ht="13.5" customHeight="1">
      <c r="A9" s="825" t="s">
        <v>16</v>
      </c>
      <c r="B9" s="462">
        <v>2360</v>
      </c>
      <c r="C9" s="463">
        <v>14</v>
      </c>
      <c r="D9" s="463">
        <v>527</v>
      </c>
      <c r="E9" s="463">
        <v>600</v>
      </c>
      <c r="F9" s="463">
        <v>534</v>
      </c>
      <c r="G9" s="463">
        <v>227</v>
      </c>
      <c r="H9" s="463">
        <v>47</v>
      </c>
      <c r="I9" s="463">
        <v>5</v>
      </c>
      <c r="J9" s="463">
        <v>131</v>
      </c>
      <c r="K9" s="463">
        <v>21</v>
      </c>
      <c r="L9" s="463">
        <v>34</v>
      </c>
      <c r="M9" s="463">
        <v>76</v>
      </c>
      <c r="N9" s="827">
        <v>144</v>
      </c>
      <c r="R9" s="118"/>
      <c r="T9" s="118"/>
    </row>
    <row r="10" spans="1:20" s="117" customFormat="1" ht="13.5" customHeight="1">
      <c r="A10" s="825" t="s">
        <v>17</v>
      </c>
      <c r="B10" s="462">
        <v>2980</v>
      </c>
      <c r="C10" s="463">
        <v>41</v>
      </c>
      <c r="D10" s="463">
        <v>731</v>
      </c>
      <c r="E10" s="463">
        <v>812</v>
      </c>
      <c r="F10" s="463">
        <v>582</v>
      </c>
      <c r="G10" s="463">
        <v>242</v>
      </c>
      <c r="H10" s="463">
        <v>34</v>
      </c>
      <c r="I10" s="463">
        <v>7</v>
      </c>
      <c r="J10" s="463">
        <v>206</v>
      </c>
      <c r="K10" s="463">
        <v>38</v>
      </c>
      <c r="L10" s="463">
        <v>48</v>
      </c>
      <c r="M10" s="463">
        <v>90</v>
      </c>
      <c r="N10" s="827">
        <v>149</v>
      </c>
      <c r="R10" s="118"/>
      <c r="T10" s="118"/>
    </row>
    <row r="11" spans="1:20" s="117" customFormat="1" ht="13.5" customHeight="1">
      <c r="A11" s="825" t="s">
        <v>18</v>
      </c>
      <c r="B11" s="462">
        <v>3732</v>
      </c>
      <c r="C11" s="463">
        <v>91</v>
      </c>
      <c r="D11" s="463">
        <v>1009</v>
      </c>
      <c r="E11" s="463">
        <v>997</v>
      </c>
      <c r="F11" s="463">
        <v>610</v>
      </c>
      <c r="G11" s="463">
        <v>290</v>
      </c>
      <c r="H11" s="463">
        <v>33</v>
      </c>
      <c r="I11" s="463">
        <v>10</v>
      </c>
      <c r="J11" s="463">
        <v>260</v>
      </c>
      <c r="K11" s="463">
        <v>51</v>
      </c>
      <c r="L11" s="463">
        <v>64</v>
      </c>
      <c r="M11" s="463">
        <v>118</v>
      </c>
      <c r="N11" s="827">
        <v>199</v>
      </c>
      <c r="R11" s="118"/>
      <c r="T11" s="118"/>
    </row>
    <row r="12" spans="1:20" s="117" customFormat="1" ht="13.5" customHeight="1">
      <c r="A12" s="825" t="s">
        <v>19</v>
      </c>
      <c r="B12" s="462">
        <v>5204</v>
      </c>
      <c r="C12" s="463">
        <v>205</v>
      </c>
      <c r="D12" s="463">
        <v>1244</v>
      </c>
      <c r="E12" s="463">
        <v>1411</v>
      </c>
      <c r="F12" s="463">
        <v>947</v>
      </c>
      <c r="G12" s="463">
        <v>435</v>
      </c>
      <c r="H12" s="463">
        <v>38</v>
      </c>
      <c r="I12" s="463">
        <v>14</v>
      </c>
      <c r="J12" s="463">
        <v>360</v>
      </c>
      <c r="K12" s="463">
        <v>91</v>
      </c>
      <c r="L12" s="463">
        <v>94</v>
      </c>
      <c r="M12" s="463">
        <v>162</v>
      </c>
      <c r="N12" s="827">
        <v>203</v>
      </c>
      <c r="R12" s="118"/>
      <c r="T12" s="118"/>
    </row>
    <row r="13" spans="1:20" s="117" customFormat="1" ht="13.5" customHeight="1">
      <c r="A13" s="825" t="s">
        <v>20</v>
      </c>
      <c r="B13" s="462">
        <v>5252</v>
      </c>
      <c r="C13" s="463">
        <v>270</v>
      </c>
      <c r="D13" s="463">
        <v>1252</v>
      </c>
      <c r="E13" s="463">
        <v>1476</v>
      </c>
      <c r="F13" s="463">
        <v>950</v>
      </c>
      <c r="G13" s="463">
        <v>388</v>
      </c>
      <c r="H13" s="463">
        <v>25</v>
      </c>
      <c r="I13" s="463">
        <v>7</v>
      </c>
      <c r="J13" s="463">
        <v>335</v>
      </c>
      <c r="K13" s="463">
        <v>85</v>
      </c>
      <c r="L13" s="463">
        <v>111</v>
      </c>
      <c r="M13" s="463">
        <v>152</v>
      </c>
      <c r="N13" s="827">
        <v>201</v>
      </c>
      <c r="R13" s="118"/>
      <c r="T13" s="118"/>
    </row>
    <row r="14" spans="1:20" s="117" customFormat="1" ht="13.5" customHeight="1">
      <c r="A14" s="825" t="s">
        <v>21</v>
      </c>
      <c r="B14" s="462">
        <v>4638</v>
      </c>
      <c r="C14" s="463">
        <v>309</v>
      </c>
      <c r="D14" s="463">
        <v>1129</v>
      </c>
      <c r="E14" s="463">
        <v>1300</v>
      </c>
      <c r="F14" s="463">
        <v>795</v>
      </c>
      <c r="G14" s="463">
        <v>364</v>
      </c>
      <c r="H14" s="463">
        <v>35</v>
      </c>
      <c r="I14" s="463">
        <v>5</v>
      </c>
      <c r="J14" s="463">
        <v>247</v>
      </c>
      <c r="K14" s="463">
        <v>76</v>
      </c>
      <c r="L14" s="463">
        <v>67</v>
      </c>
      <c r="M14" s="463">
        <v>153</v>
      </c>
      <c r="N14" s="827">
        <v>158</v>
      </c>
      <c r="R14" s="118"/>
      <c r="T14" s="118"/>
    </row>
    <row r="15" spans="1:20" s="117" customFormat="1" ht="13.5" customHeight="1">
      <c r="A15" s="825" t="s">
        <v>22</v>
      </c>
      <c r="B15" s="462">
        <v>4008</v>
      </c>
      <c r="C15" s="463">
        <v>395</v>
      </c>
      <c r="D15" s="463">
        <v>1021</v>
      </c>
      <c r="E15" s="463">
        <v>1000</v>
      </c>
      <c r="F15" s="463">
        <v>585</v>
      </c>
      <c r="G15" s="463">
        <v>342</v>
      </c>
      <c r="H15" s="463">
        <v>30</v>
      </c>
      <c r="I15" s="463">
        <v>9</v>
      </c>
      <c r="J15" s="463">
        <v>220</v>
      </c>
      <c r="K15" s="463">
        <v>68</v>
      </c>
      <c r="L15" s="463">
        <v>59</v>
      </c>
      <c r="M15" s="463">
        <v>166</v>
      </c>
      <c r="N15" s="827">
        <v>113</v>
      </c>
      <c r="R15" s="118"/>
      <c r="T15" s="118"/>
    </row>
    <row r="16" spans="1:20" s="117" customFormat="1" ht="13.5" customHeight="1">
      <c r="A16" s="825" t="s">
        <v>23</v>
      </c>
      <c r="B16" s="462">
        <v>3400</v>
      </c>
      <c r="C16" s="463">
        <v>405</v>
      </c>
      <c r="D16" s="463">
        <v>722</v>
      </c>
      <c r="E16" s="463">
        <v>708</v>
      </c>
      <c r="F16" s="463">
        <v>454</v>
      </c>
      <c r="G16" s="463">
        <v>410</v>
      </c>
      <c r="H16" s="463">
        <v>38</v>
      </c>
      <c r="I16" s="463">
        <v>13</v>
      </c>
      <c r="J16" s="463">
        <v>203</v>
      </c>
      <c r="K16" s="463">
        <v>102</v>
      </c>
      <c r="L16" s="463">
        <v>57</v>
      </c>
      <c r="M16" s="463">
        <v>209</v>
      </c>
      <c r="N16" s="827">
        <v>79</v>
      </c>
      <c r="R16" s="118"/>
      <c r="T16" s="118"/>
    </row>
    <row r="17" spans="1:20" s="117" customFormat="1" ht="13.5" customHeight="1">
      <c r="A17" s="825" t="s">
        <v>24</v>
      </c>
      <c r="B17" s="462">
        <v>2866</v>
      </c>
      <c r="C17" s="463">
        <v>414</v>
      </c>
      <c r="D17" s="463">
        <v>596</v>
      </c>
      <c r="E17" s="463">
        <v>422</v>
      </c>
      <c r="F17" s="463">
        <v>337</v>
      </c>
      <c r="G17" s="463">
        <v>409</v>
      </c>
      <c r="H17" s="463">
        <v>43</v>
      </c>
      <c r="I17" s="463">
        <v>17</v>
      </c>
      <c r="J17" s="463">
        <v>148</v>
      </c>
      <c r="K17" s="463">
        <v>93</v>
      </c>
      <c r="L17" s="463">
        <v>43</v>
      </c>
      <c r="M17" s="463">
        <v>236</v>
      </c>
      <c r="N17" s="827">
        <v>108</v>
      </c>
      <c r="R17" s="118"/>
      <c r="T17" s="118"/>
    </row>
    <row r="18" spans="1:20" s="117" customFormat="1" ht="13.5" customHeight="1">
      <c r="A18" s="825" t="s">
        <v>25</v>
      </c>
      <c r="B18" s="462">
        <v>1494</v>
      </c>
      <c r="C18" s="463">
        <v>234</v>
      </c>
      <c r="D18" s="463">
        <v>242</v>
      </c>
      <c r="E18" s="463">
        <v>192</v>
      </c>
      <c r="F18" s="463">
        <v>212</v>
      </c>
      <c r="G18" s="463">
        <v>222</v>
      </c>
      <c r="H18" s="463">
        <v>20</v>
      </c>
      <c r="I18" s="463">
        <v>6</v>
      </c>
      <c r="J18" s="463">
        <v>56</v>
      </c>
      <c r="K18" s="463">
        <v>50</v>
      </c>
      <c r="L18" s="463">
        <v>27</v>
      </c>
      <c r="M18" s="463">
        <v>138</v>
      </c>
      <c r="N18" s="827">
        <v>95</v>
      </c>
      <c r="R18" s="118"/>
      <c r="T18" s="118"/>
    </row>
    <row r="19" spans="1:20" s="117" customFormat="1" ht="13.5" customHeight="1">
      <c r="A19" s="825" t="s">
        <v>26</v>
      </c>
      <c r="B19" s="462">
        <v>717</v>
      </c>
      <c r="C19" s="463">
        <v>166</v>
      </c>
      <c r="D19" s="463">
        <v>132</v>
      </c>
      <c r="E19" s="463">
        <v>87</v>
      </c>
      <c r="F19" s="463">
        <v>98</v>
      </c>
      <c r="G19" s="463">
        <v>71</v>
      </c>
      <c r="H19" s="463">
        <v>3</v>
      </c>
      <c r="I19" s="463">
        <v>2</v>
      </c>
      <c r="J19" s="463">
        <v>22</v>
      </c>
      <c r="K19" s="463">
        <v>4</v>
      </c>
      <c r="L19" s="463">
        <v>7</v>
      </c>
      <c r="M19" s="463">
        <v>49</v>
      </c>
      <c r="N19" s="827">
        <v>76</v>
      </c>
      <c r="R19" s="118"/>
      <c r="T19" s="118"/>
    </row>
    <row r="20" spans="1:20" s="117" customFormat="1" ht="13.5" customHeight="1">
      <c r="A20" s="825" t="s">
        <v>27</v>
      </c>
      <c r="B20" s="462">
        <v>371</v>
      </c>
      <c r="C20" s="463">
        <v>100</v>
      </c>
      <c r="D20" s="463">
        <v>70</v>
      </c>
      <c r="E20" s="463">
        <v>30</v>
      </c>
      <c r="F20" s="463">
        <v>60</v>
      </c>
      <c r="G20" s="463">
        <v>29</v>
      </c>
      <c r="H20" s="100">
        <v>1</v>
      </c>
      <c r="I20" s="100">
        <v>1</v>
      </c>
      <c r="J20" s="100">
        <v>14</v>
      </c>
      <c r="K20" s="100">
        <v>1</v>
      </c>
      <c r="L20" s="100">
        <v>8</v>
      </c>
      <c r="M20" s="463">
        <v>10</v>
      </c>
      <c r="N20" s="827">
        <v>47</v>
      </c>
      <c r="R20" s="118"/>
      <c r="T20" s="118"/>
    </row>
    <row r="21" spans="1:20" s="117" customFormat="1" ht="13.5" customHeight="1">
      <c r="A21" s="825" t="s">
        <v>28</v>
      </c>
      <c r="B21" s="462">
        <v>179</v>
      </c>
      <c r="C21" s="463">
        <v>52</v>
      </c>
      <c r="D21" s="463">
        <v>35</v>
      </c>
      <c r="E21" s="463">
        <v>16</v>
      </c>
      <c r="F21" s="463">
        <v>32</v>
      </c>
      <c r="G21" s="463">
        <v>6</v>
      </c>
      <c r="H21" s="100" t="s">
        <v>553</v>
      </c>
      <c r="I21" s="463">
        <v>1</v>
      </c>
      <c r="J21" s="100">
        <v>4</v>
      </c>
      <c r="K21" s="100" t="s">
        <v>553</v>
      </c>
      <c r="L21" s="100">
        <v>1</v>
      </c>
      <c r="M21" s="463">
        <v>4</v>
      </c>
      <c r="N21" s="827">
        <v>28</v>
      </c>
      <c r="R21" s="118"/>
      <c r="T21" s="118"/>
    </row>
    <row r="22" spans="1:20" s="117" customFormat="1" ht="6" customHeight="1">
      <c r="A22" s="828"/>
      <c r="B22" s="462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827"/>
      <c r="R22" s="118"/>
      <c r="T22" s="118"/>
    </row>
    <row r="23" spans="1:20" s="117" customFormat="1" ht="19.5" customHeight="1">
      <c r="A23" s="829" t="s">
        <v>29</v>
      </c>
      <c r="B23" s="465">
        <v>21651</v>
      </c>
      <c r="C23" s="466">
        <v>2131</v>
      </c>
      <c r="D23" s="466">
        <v>5008</v>
      </c>
      <c r="E23" s="466">
        <v>3737</v>
      </c>
      <c r="F23" s="466">
        <v>4215</v>
      </c>
      <c r="G23" s="466">
        <v>1407</v>
      </c>
      <c r="H23" s="466">
        <v>446</v>
      </c>
      <c r="I23" s="466">
        <v>87</v>
      </c>
      <c r="J23" s="466">
        <v>1571</v>
      </c>
      <c r="K23" s="466">
        <v>655</v>
      </c>
      <c r="L23" s="466">
        <v>612</v>
      </c>
      <c r="M23" s="466">
        <v>937</v>
      </c>
      <c r="N23" s="830">
        <v>845</v>
      </c>
      <c r="R23" s="118"/>
      <c r="T23" s="118"/>
    </row>
    <row r="24" spans="1:20" s="117" customFormat="1" ht="13.5" customHeight="1">
      <c r="A24" s="825" t="s">
        <v>30</v>
      </c>
      <c r="B24" s="462">
        <v>247</v>
      </c>
      <c r="C24" s="100" t="s">
        <v>553</v>
      </c>
      <c r="D24" s="100">
        <v>9</v>
      </c>
      <c r="E24" s="463">
        <v>6</v>
      </c>
      <c r="F24" s="463">
        <v>33</v>
      </c>
      <c r="G24" s="463">
        <v>34</v>
      </c>
      <c r="H24" s="463">
        <v>97</v>
      </c>
      <c r="I24" s="100" t="s">
        <v>553</v>
      </c>
      <c r="J24" s="463">
        <v>22</v>
      </c>
      <c r="K24" s="100">
        <v>1</v>
      </c>
      <c r="L24" s="463">
        <v>3</v>
      </c>
      <c r="M24" s="463">
        <v>21</v>
      </c>
      <c r="N24" s="827">
        <v>21</v>
      </c>
      <c r="P24" s="120"/>
      <c r="R24" s="118"/>
      <c r="T24" s="118"/>
    </row>
    <row r="25" spans="1:20" s="117" customFormat="1" ht="13.5" customHeight="1">
      <c r="A25" s="825" t="s">
        <v>31</v>
      </c>
      <c r="B25" s="462">
        <v>668</v>
      </c>
      <c r="C25" s="463">
        <v>3</v>
      </c>
      <c r="D25" s="463">
        <v>80</v>
      </c>
      <c r="E25" s="463">
        <v>68</v>
      </c>
      <c r="F25" s="463">
        <v>168</v>
      </c>
      <c r="G25" s="463">
        <v>114</v>
      </c>
      <c r="H25" s="463">
        <v>23</v>
      </c>
      <c r="I25" s="463">
        <v>2</v>
      </c>
      <c r="J25" s="463">
        <v>62</v>
      </c>
      <c r="K25" s="463">
        <v>7</v>
      </c>
      <c r="L25" s="463">
        <v>23</v>
      </c>
      <c r="M25" s="463">
        <v>57</v>
      </c>
      <c r="N25" s="827">
        <v>61</v>
      </c>
      <c r="R25" s="118"/>
      <c r="T25" s="118"/>
    </row>
    <row r="26" spans="1:20" s="117" customFormat="1" ht="13.5" customHeight="1">
      <c r="A26" s="825" t="s">
        <v>38</v>
      </c>
      <c r="B26" s="462">
        <v>1064</v>
      </c>
      <c r="C26" s="463">
        <v>11</v>
      </c>
      <c r="D26" s="463">
        <v>216</v>
      </c>
      <c r="E26" s="463">
        <v>166</v>
      </c>
      <c r="F26" s="463">
        <v>280</v>
      </c>
      <c r="G26" s="463">
        <v>91</v>
      </c>
      <c r="H26" s="463">
        <v>40</v>
      </c>
      <c r="I26" s="463">
        <v>5</v>
      </c>
      <c r="J26" s="463">
        <v>88</v>
      </c>
      <c r="K26" s="463">
        <v>20</v>
      </c>
      <c r="L26" s="463">
        <v>23</v>
      </c>
      <c r="M26" s="463">
        <v>48</v>
      </c>
      <c r="N26" s="827">
        <v>76</v>
      </c>
      <c r="R26" s="118"/>
      <c r="T26" s="118"/>
    </row>
    <row r="27" spans="1:20" s="117" customFormat="1" ht="13.5" customHeight="1">
      <c r="A27" s="825" t="s">
        <v>39</v>
      </c>
      <c r="B27" s="462">
        <v>1530</v>
      </c>
      <c r="C27" s="463">
        <v>31</v>
      </c>
      <c r="D27" s="463">
        <v>366</v>
      </c>
      <c r="E27" s="463">
        <v>273</v>
      </c>
      <c r="F27" s="463">
        <v>362</v>
      </c>
      <c r="G27" s="463">
        <v>101</v>
      </c>
      <c r="H27" s="463">
        <v>32</v>
      </c>
      <c r="I27" s="463">
        <v>6</v>
      </c>
      <c r="J27" s="463">
        <v>150</v>
      </c>
      <c r="K27" s="463">
        <v>34</v>
      </c>
      <c r="L27" s="463">
        <v>45</v>
      </c>
      <c r="M27" s="463">
        <v>64</v>
      </c>
      <c r="N27" s="827">
        <v>66</v>
      </c>
      <c r="R27" s="118"/>
      <c r="T27" s="118"/>
    </row>
    <row r="28" spans="1:20" s="117" customFormat="1" ht="13.5" customHeight="1">
      <c r="A28" s="825" t="s">
        <v>40</v>
      </c>
      <c r="B28" s="462">
        <v>2052</v>
      </c>
      <c r="C28" s="463">
        <v>68</v>
      </c>
      <c r="D28" s="463">
        <v>560</v>
      </c>
      <c r="E28" s="463">
        <v>360</v>
      </c>
      <c r="F28" s="463">
        <v>414</v>
      </c>
      <c r="G28" s="463">
        <v>131</v>
      </c>
      <c r="H28" s="463">
        <v>32</v>
      </c>
      <c r="I28" s="463">
        <v>9</v>
      </c>
      <c r="J28" s="463">
        <v>188</v>
      </c>
      <c r="K28" s="463">
        <v>48</v>
      </c>
      <c r="L28" s="463">
        <v>64</v>
      </c>
      <c r="M28" s="463">
        <v>85</v>
      </c>
      <c r="N28" s="827">
        <v>93</v>
      </c>
      <c r="R28" s="118"/>
      <c r="T28" s="118"/>
    </row>
    <row r="29" spans="1:20" s="117" customFormat="1" ht="13.5" customHeight="1">
      <c r="A29" s="825" t="s">
        <v>41</v>
      </c>
      <c r="B29" s="462">
        <v>2808</v>
      </c>
      <c r="C29" s="463">
        <v>160</v>
      </c>
      <c r="D29" s="463">
        <v>672</v>
      </c>
      <c r="E29" s="463">
        <v>503</v>
      </c>
      <c r="F29" s="463">
        <v>622</v>
      </c>
      <c r="G29" s="463">
        <v>166</v>
      </c>
      <c r="H29" s="463">
        <v>34</v>
      </c>
      <c r="I29" s="463">
        <v>11</v>
      </c>
      <c r="J29" s="463">
        <v>264</v>
      </c>
      <c r="K29" s="463">
        <v>87</v>
      </c>
      <c r="L29" s="463">
        <v>91</v>
      </c>
      <c r="M29" s="463">
        <v>91</v>
      </c>
      <c r="N29" s="827">
        <v>107</v>
      </c>
      <c r="R29" s="118"/>
      <c r="T29" s="118"/>
    </row>
    <row r="30" spans="1:20" s="117" customFormat="1" ht="13.5" customHeight="1">
      <c r="A30" s="825" t="s">
        <v>42</v>
      </c>
      <c r="B30" s="462">
        <v>2878</v>
      </c>
      <c r="C30" s="463">
        <v>200</v>
      </c>
      <c r="D30" s="463">
        <v>694</v>
      </c>
      <c r="E30" s="463">
        <v>582</v>
      </c>
      <c r="F30" s="463">
        <v>661</v>
      </c>
      <c r="G30" s="463">
        <v>127</v>
      </c>
      <c r="H30" s="463">
        <v>24</v>
      </c>
      <c r="I30" s="463">
        <v>4</v>
      </c>
      <c r="J30" s="463">
        <v>219</v>
      </c>
      <c r="K30" s="463">
        <v>80</v>
      </c>
      <c r="L30" s="463">
        <v>104</v>
      </c>
      <c r="M30" s="463">
        <v>81</v>
      </c>
      <c r="N30" s="827">
        <v>102</v>
      </c>
      <c r="R30" s="118"/>
      <c r="T30" s="118"/>
    </row>
    <row r="31" spans="1:20" s="117" customFormat="1" ht="13.5" customHeight="1">
      <c r="A31" s="825" t="s">
        <v>43</v>
      </c>
      <c r="B31" s="462">
        <v>2548</v>
      </c>
      <c r="C31" s="463">
        <v>239</v>
      </c>
      <c r="D31" s="463">
        <v>652</v>
      </c>
      <c r="E31" s="463">
        <v>530</v>
      </c>
      <c r="F31" s="463">
        <v>537</v>
      </c>
      <c r="G31" s="463">
        <v>103</v>
      </c>
      <c r="H31" s="463">
        <v>33</v>
      </c>
      <c r="I31" s="463">
        <v>4</v>
      </c>
      <c r="J31" s="463">
        <v>163</v>
      </c>
      <c r="K31" s="463">
        <v>72</v>
      </c>
      <c r="L31" s="463">
        <v>65</v>
      </c>
      <c r="M31" s="463">
        <v>74</v>
      </c>
      <c r="N31" s="827">
        <v>76</v>
      </c>
      <c r="R31" s="118"/>
      <c r="T31" s="118"/>
    </row>
    <row r="32" spans="1:20" s="117" customFormat="1" ht="13.5" customHeight="1">
      <c r="A32" s="825" t="s">
        <v>44</v>
      </c>
      <c r="B32" s="462">
        <v>2263</v>
      </c>
      <c r="C32" s="463">
        <v>314</v>
      </c>
      <c r="D32" s="463">
        <v>540</v>
      </c>
      <c r="E32" s="463">
        <v>500</v>
      </c>
      <c r="F32" s="463">
        <v>387</v>
      </c>
      <c r="G32" s="463">
        <v>94</v>
      </c>
      <c r="H32" s="463">
        <v>28</v>
      </c>
      <c r="I32" s="463">
        <v>6</v>
      </c>
      <c r="J32" s="463">
        <v>140</v>
      </c>
      <c r="K32" s="463">
        <v>64</v>
      </c>
      <c r="L32" s="463">
        <v>55</v>
      </c>
      <c r="M32" s="463">
        <v>72</v>
      </c>
      <c r="N32" s="827">
        <v>63</v>
      </c>
      <c r="R32" s="118"/>
      <c r="T32" s="118"/>
    </row>
    <row r="33" spans="1:20" s="117" customFormat="1" ht="13.5" customHeight="1">
      <c r="A33" s="825" t="s">
        <v>45</v>
      </c>
      <c r="B33" s="462">
        <v>2046</v>
      </c>
      <c r="C33" s="463">
        <v>341</v>
      </c>
      <c r="D33" s="463">
        <v>435</v>
      </c>
      <c r="E33" s="463">
        <v>376</v>
      </c>
      <c r="F33" s="463">
        <v>291</v>
      </c>
      <c r="G33" s="463">
        <v>143</v>
      </c>
      <c r="H33" s="463">
        <v>37</v>
      </c>
      <c r="I33" s="463">
        <v>13</v>
      </c>
      <c r="J33" s="463">
        <v>125</v>
      </c>
      <c r="K33" s="463">
        <v>96</v>
      </c>
      <c r="L33" s="463">
        <v>57</v>
      </c>
      <c r="M33" s="463">
        <v>103</v>
      </c>
      <c r="N33" s="827">
        <v>29</v>
      </c>
      <c r="R33" s="118"/>
      <c r="T33" s="118"/>
    </row>
    <row r="34" spans="1:20" s="117" customFormat="1" ht="13.5" customHeight="1">
      <c r="A34" s="825" t="s">
        <v>46</v>
      </c>
      <c r="B34" s="462">
        <v>1796</v>
      </c>
      <c r="C34" s="463">
        <v>339</v>
      </c>
      <c r="D34" s="463">
        <v>414</v>
      </c>
      <c r="E34" s="463">
        <v>223</v>
      </c>
      <c r="F34" s="463">
        <v>202</v>
      </c>
      <c r="G34" s="463">
        <v>164</v>
      </c>
      <c r="H34" s="463">
        <v>42</v>
      </c>
      <c r="I34" s="463">
        <v>17</v>
      </c>
      <c r="J34" s="463">
        <v>93</v>
      </c>
      <c r="K34" s="463">
        <v>91</v>
      </c>
      <c r="L34" s="463">
        <v>43</v>
      </c>
      <c r="M34" s="463">
        <v>121</v>
      </c>
      <c r="N34" s="827">
        <v>47</v>
      </c>
      <c r="R34" s="118"/>
      <c r="T34" s="118"/>
    </row>
    <row r="35" spans="1:20" s="117" customFormat="1" ht="13.5" customHeight="1">
      <c r="A35" s="825" t="s">
        <v>47</v>
      </c>
      <c r="B35" s="462">
        <v>934</v>
      </c>
      <c r="C35" s="463">
        <v>176</v>
      </c>
      <c r="D35" s="463">
        <v>183</v>
      </c>
      <c r="E35" s="463">
        <v>100</v>
      </c>
      <c r="F35" s="463">
        <v>130</v>
      </c>
      <c r="G35" s="463">
        <v>93</v>
      </c>
      <c r="H35" s="463">
        <v>20</v>
      </c>
      <c r="I35" s="463">
        <v>6</v>
      </c>
      <c r="J35" s="463">
        <v>32</v>
      </c>
      <c r="K35" s="463">
        <v>50</v>
      </c>
      <c r="L35" s="463">
        <v>24</v>
      </c>
      <c r="M35" s="463">
        <v>79</v>
      </c>
      <c r="N35" s="827">
        <v>41</v>
      </c>
      <c r="R35" s="118"/>
      <c r="T35" s="118"/>
    </row>
    <row r="36" spans="1:20" s="117" customFormat="1" ht="13.5" customHeight="1">
      <c r="A36" s="825" t="s">
        <v>48</v>
      </c>
      <c r="B36" s="462">
        <v>453</v>
      </c>
      <c r="C36" s="463">
        <v>133</v>
      </c>
      <c r="D36" s="463">
        <v>103</v>
      </c>
      <c r="E36" s="463">
        <v>34</v>
      </c>
      <c r="F36" s="463">
        <v>65</v>
      </c>
      <c r="G36" s="463">
        <v>30</v>
      </c>
      <c r="H36" s="463">
        <v>3</v>
      </c>
      <c r="I36" s="463">
        <v>2</v>
      </c>
      <c r="J36" s="463">
        <v>11</v>
      </c>
      <c r="K36" s="463">
        <v>4</v>
      </c>
      <c r="L36" s="463">
        <v>6</v>
      </c>
      <c r="M36" s="463">
        <v>32</v>
      </c>
      <c r="N36" s="827">
        <v>30</v>
      </c>
      <c r="R36" s="118"/>
      <c r="T36" s="118"/>
    </row>
    <row r="37" spans="1:20" s="117" customFormat="1" ht="13.5" customHeight="1">
      <c r="A37" s="825" t="s">
        <v>49</v>
      </c>
      <c r="B37" s="462">
        <v>246</v>
      </c>
      <c r="C37" s="463">
        <v>75</v>
      </c>
      <c r="D37" s="463">
        <v>55</v>
      </c>
      <c r="E37" s="463">
        <v>10</v>
      </c>
      <c r="F37" s="463">
        <v>41</v>
      </c>
      <c r="G37" s="463">
        <v>13</v>
      </c>
      <c r="H37" s="100">
        <v>1</v>
      </c>
      <c r="I37" s="100">
        <v>1</v>
      </c>
      <c r="J37" s="100">
        <v>12</v>
      </c>
      <c r="K37" s="100">
        <v>1</v>
      </c>
      <c r="L37" s="100">
        <v>8</v>
      </c>
      <c r="M37" s="463">
        <v>7</v>
      </c>
      <c r="N37" s="827">
        <v>22</v>
      </c>
      <c r="R37" s="118"/>
      <c r="T37" s="118"/>
    </row>
    <row r="38" spans="1:20" s="117" customFormat="1" ht="13.5" customHeight="1">
      <c r="A38" s="825" t="s">
        <v>28</v>
      </c>
      <c r="B38" s="462">
        <v>118</v>
      </c>
      <c r="C38" s="463">
        <v>41</v>
      </c>
      <c r="D38" s="463">
        <v>29</v>
      </c>
      <c r="E38" s="463">
        <v>6</v>
      </c>
      <c r="F38" s="463">
        <v>22</v>
      </c>
      <c r="G38" s="463">
        <v>3</v>
      </c>
      <c r="H38" s="100" t="s">
        <v>553</v>
      </c>
      <c r="I38" s="463">
        <v>1</v>
      </c>
      <c r="J38" s="100">
        <v>2</v>
      </c>
      <c r="K38" s="100" t="s">
        <v>553</v>
      </c>
      <c r="L38" s="100">
        <v>1</v>
      </c>
      <c r="M38" s="463">
        <v>2</v>
      </c>
      <c r="N38" s="827">
        <v>11</v>
      </c>
      <c r="R38" s="118"/>
      <c r="T38" s="118"/>
    </row>
    <row r="39" spans="1:20" s="117" customFormat="1" ht="6" customHeight="1">
      <c r="A39" s="831"/>
      <c r="B39" s="467"/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468"/>
      <c r="N39" s="832"/>
      <c r="R39" s="118"/>
      <c r="T39" s="118"/>
    </row>
    <row r="40" spans="1:20" s="117" customFormat="1" ht="19.5" customHeight="1">
      <c r="A40" s="825" t="s">
        <v>50</v>
      </c>
      <c r="B40" s="462">
        <v>17567</v>
      </c>
      <c r="C40" s="463">
        <v>570</v>
      </c>
      <c r="D40" s="463">
        <v>3967</v>
      </c>
      <c r="E40" s="463">
        <v>5620</v>
      </c>
      <c r="F40" s="463">
        <v>2469</v>
      </c>
      <c r="G40" s="463">
        <v>2412</v>
      </c>
      <c r="H40" s="463">
        <v>47</v>
      </c>
      <c r="I40" s="463">
        <v>13</v>
      </c>
      <c r="J40" s="463">
        <v>748</v>
      </c>
      <c r="K40" s="463">
        <v>37</v>
      </c>
      <c r="L40" s="463">
        <v>35</v>
      </c>
      <c r="M40" s="463">
        <v>739</v>
      </c>
      <c r="N40" s="827">
        <v>910</v>
      </c>
      <c r="R40" s="118"/>
      <c r="T40" s="118"/>
    </row>
    <row r="41" spans="1:20" s="117" customFormat="1" ht="13.5" customHeight="1">
      <c r="A41" s="825" t="s">
        <v>30</v>
      </c>
      <c r="B41" s="462">
        <v>177</v>
      </c>
      <c r="C41" s="100" t="s">
        <v>553</v>
      </c>
      <c r="D41" s="100">
        <v>15</v>
      </c>
      <c r="E41" s="463">
        <v>13</v>
      </c>
      <c r="F41" s="463">
        <v>49</v>
      </c>
      <c r="G41" s="463">
        <v>63</v>
      </c>
      <c r="H41" s="463">
        <v>17</v>
      </c>
      <c r="I41" s="100" t="s">
        <v>553</v>
      </c>
      <c r="J41" s="100">
        <v>2</v>
      </c>
      <c r="K41" s="100" t="s">
        <v>553</v>
      </c>
      <c r="L41" s="100" t="s">
        <v>553</v>
      </c>
      <c r="M41" s="463">
        <v>3</v>
      </c>
      <c r="N41" s="827">
        <v>15</v>
      </c>
      <c r="P41" s="120"/>
      <c r="R41" s="118"/>
      <c r="T41" s="118"/>
    </row>
    <row r="42" spans="1:20" s="117" customFormat="1" ht="13.5" customHeight="1">
      <c r="A42" s="825" t="s">
        <v>31</v>
      </c>
      <c r="B42" s="462">
        <v>925</v>
      </c>
      <c r="C42" s="463">
        <v>2</v>
      </c>
      <c r="D42" s="463">
        <v>161</v>
      </c>
      <c r="E42" s="463">
        <v>219</v>
      </c>
      <c r="F42" s="463">
        <v>238</v>
      </c>
      <c r="G42" s="463">
        <v>173</v>
      </c>
      <c r="H42" s="463">
        <v>9</v>
      </c>
      <c r="I42" s="463">
        <v>1</v>
      </c>
      <c r="J42" s="463">
        <v>27</v>
      </c>
      <c r="K42" s="463">
        <v>4</v>
      </c>
      <c r="L42" s="463">
        <v>1</v>
      </c>
      <c r="M42" s="463">
        <v>32</v>
      </c>
      <c r="N42" s="827">
        <v>58</v>
      </c>
      <c r="R42" s="118"/>
      <c r="T42" s="118"/>
    </row>
    <row r="43" spans="1:20" s="117" customFormat="1" ht="13.5" customHeight="1">
      <c r="A43" s="825" t="s">
        <v>38</v>
      </c>
      <c r="B43" s="462">
        <v>1296</v>
      </c>
      <c r="C43" s="463">
        <v>3</v>
      </c>
      <c r="D43" s="463">
        <v>311</v>
      </c>
      <c r="E43" s="463">
        <v>434</v>
      </c>
      <c r="F43" s="463">
        <v>254</v>
      </c>
      <c r="G43" s="463">
        <v>136</v>
      </c>
      <c r="H43" s="463">
        <v>7</v>
      </c>
      <c r="I43" s="670" t="s">
        <v>553</v>
      </c>
      <c r="J43" s="463">
        <v>43</v>
      </c>
      <c r="K43" s="463">
        <v>1</v>
      </c>
      <c r="L43" s="463">
        <v>11</v>
      </c>
      <c r="M43" s="463">
        <v>28</v>
      </c>
      <c r="N43" s="827">
        <v>68</v>
      </c>
      <c r="R43" s="118"/>
      <c r="T43" s="118"/>
    </row>
    <row r="44" spans="1:20" s="117" customFormat="1" ht="13.5" customHeight="1">
      <c r="A44" s="825" t="s">
        <v>39</v>
      </c>
      <c r="B44" s="462">
        <v>1450</v>
      </c>
      <c r="C44" s="463">
        <v>10</v>
      </c>
      <c r="D44" s="463">
        <v>365</v>
      </c>
      <c r="E44" s="463">
        <v>539</v>
      </c>
      <c r="F44" s="463">
        <v>220</v>
      </c>
      <c r="G44" s="463">
        <v>141</v>
      </c>
      <c r="H44" s="463">
        <v>2</v>
      </c>
      <c r="I44" s="100">
        <v>1</v>
      </c>
      <c r="J44" s="463">
        <v>56</v>
      </c>
      <c r="K44" s="463">
        <v>4</v>
      </c>
      <c r="L44" s="463">
        <v>3</v>
      </c>
      <c r="M44" s="463">
        <v>26</v>
      </c>
      <c r="N44" s="827">
        <v>83</v>
      </c>
      <c r="R44" s="118"/>
      <c r="T44" s="118"/>
    </row>
    <row r="45" spans="1:20" s="117" customFormat="1" ht="13.5" customHeight="1">
      <c r="A45" s="825" t="s">
        <v>40</v>
      </c>
      <c r="B45" s="462">
        <v>1680</v>
      </c>
      <c r="C45" s="463">
        <v>23</v>
      </c>
      <c r="D45" s="463">
        <v>449</v>
      </c>
      <c r="E45" s="463">
        <v>637</v>
      </c>
      <c r="F45" s="463">
        <v>196</v>
      </c>
      <c r="G45" s="463">
        <v>159</v>
      </c>
      <c r="H45" s="463">
        <v>1</v>
      </c>
      <c r="I45" s="100">
        <v>1</v>
      </c>
      <c r="J45" s="463">
        <v>72</v>
      </c>
      <c r="K45" s="463">
        <v>3</v>
      </c>
      <c r="L45" s="100" t="s">
        <v>553</v>
      </c>
      <c r="M45" s="463">
        <v>33</v>
      </c>
      <c r="N45" s="827">
        <v>106</v>
      </c>
      <c r="R45" s="118"/>
      <c r="T45" s="118"/>
    </row>
    <row r="46" spans="1:20" s="117" customFormat="1" ht="13.5" customHeight="1">
      <c r="A46" s="825" t="s">
        <v>41</v>
      </c>
      <c r="B46" s="462">
        <v>2396</v>
      </c>
      <c r="C46" s="463">
        <v>45</v>
      </c>
      <c r="D46" s="463">
        <v>572</v>
      </c>
      <c r="E46" s="463">
        <v>908</v>
      </c>
      <c r="F46" s="463">
        <v>325</v>
      </c>
      <c r="G46" s="463">
        <v>269</v>
      </c>
      <c r="H46" s="464">
        <v>4</v>
      </c>
      <c r="I46" s="100">
        <v>3</v>
      </c>
      <c r="J46" s="463">
        <v>96</v>
      </c>
      <c r="K46" s="463">
        <v>4</v>
      </c>
      <c r="L46" s="463">
        <v>3</v>
      </c>
      <c r="M46" s="463">
        <v>71</v>
      </c>
      <c r="N46" s="827">
        <v>96</v>
      </c>
      <c r="R46" s="118"/>
      <c r="T46" s="118"/>
    </row>
    <row r="47" spans="1:20" s="117" customFormat="1" ht="13.5" customHeight="1">
      <c r="A47" s="825" t="s">
        <v>42</v>
      </c>
      <c r="B47" s="462">
        <v>2374</v>
      </c>
      <c r="C47" s="463">
        <v>70</v>
      </c>
      <c r="D47" s="463">
        <v>558</v>
      </c>
      <c r="E47" s="463">
        <v>894</v>
      </c>
      <c r="F47" s="463">
        <v>289</v>
      </c>
      <c r="G47" s="463">
        <v>261</v>
      </c>
      <c r="H47" s="464">
        <v>1</v>
      </c>
      <c r="I47" s="464">
        <v>3</v>
      </c>
      <c r="J47" s="463">
        <v>116</v>
      </c>
      <c r="K47" s="463">
        <v>5</v>
      </c>
      <c r="L47" s="100">
        <v>7</v>
      </c>
      <c r="M47" s="463">
        <v>71</v>
      </c>
      <c r="N47" s="827">
        <v>99</v>
      </c>
      <c r="R47" s="118"/>
      <c r="T47" s="118"/>
    </row>
    <row r="48" spans="1:20" s="117" customFormat="1" ht="13.5" customHeight="1">
      <c r="A48" s="825" t="s">
        <v>43</v>
      </c>
      <c r="B48" s="462">
        <v>2090</v>
      </c>
      <c r="C48" s="463">
        <v>70</v>
      </c>
      <c r="D48" s="463">
        <v>477</v>
      </c>
      <c r="E48" s="463">
        <v>770</v>
      </c>
      <c r="F48" s="463">
        <v>258</v>
      </c>
      <c r="G48" s="463">
        <v>261</v>
      </c>
      <c r="H48" s="463">
        <v>2</v>
      </c>
      <c r="I48" s="100">
        <v>1</v>
      </c>
      <c r="J48" s="463">
        <v>84</v>
      </c>
      <c r="K48" s="463">
        <v>4</v>
      </c>
      <c r="L48" s="463">
        <v>2</v>
      </c>
      <c r="M48" s="463">
        <v>79</v>
      </c>
      <c r="N48" s="827">
        <v>82</v>
      </c>
      <c r="R48" s="118"/>
      <c r="T48" s="118"/>
    </row>
    <row r="49" spans="1:20" s="117" customFormat="1" ht="13.5" customHeight="1">
      <c r="A49" s="825" t="s">
        <v>44</v>
      </c>
      <c r="B49" s="462">
        <v>1745</v>
      </c>
      <c r="C49" s="463">
        <v>81</v>
      </c>
      <c r="D49" s="463">
        <v>481</v>
      </c>
      <c r="E49" s="463">
        <v>500</v>
      </c>
      <c r="F49" s="463">
        <v>198</v>
      </c>
      <c r="G49" s="463">
        <v>248</v>
      </c>
      <c r="H49" s="463">
        <v>2</v>
      </c>
      <c r="I49" s="464">
        <v>3</v>
      </c>
      <c r="J49" s="463">
        <v>80</v>
      </c>
      <c r="K49" s="463">
        <v>4</v>
      </c>
      <c r="L49" s="100">
        <v>4</v>
      </c>
      <c r="M49" s="463">
        <v>94</v>
      </c>
      <c r="N49" s="827">
        <v>50</v>
      </c>
      <c r="R49" s="118"/>
      <c r="T49" s="118"/>
    </row>
    <row r="50" spans="1:20" s="117" customFormat="1" ht="13.5" customHeight="1">
      <c r="A50" s="825" t="s">
        <v>45</v>
      </c>
      <c r="B50" s="462">
        <v>1354</v>
      </c>
      <c r="C50" s="463">
        <v>64</v>
      </c>
      <c r="D50" s="463">
        <v>287</v>
      </c>
      <c r="E50" s="463">
        <v>332</v>
      </c>
      <c r="F50" s="463">
        <v>163</v>
      </c>
      <c r="G50" s="463">
        <v>267</v>
      </c>
      <c r="H50" s="100">
        <v>1</v>
      </c>
      <c r="I50" s="100" t="s">
        <v>553</v>
      </c>
      <c r="J50" s="464">
        <v>78</v>
      </c>
      <c r="K50" s="464">
        <v>6</v>
      </c>
      <c r="L50" s="670" t="s">
        <v>553</v>
      </c>
      <c r="M50" s="463">
        <v>106</v>
      </c>
      <c r="N50" s="827">
        <v>50</v>
      </c>
      <c r="R50" s="118"/>
      <c r="T50" s="118"/>
    </row>
    <row r="51" spans="1:20" s="117" customFormat="1" ht="13.5" customHeight="1">
      <c r="A51" s="825" t="s">
        <v>46</v>
      </c>
      <c r="B51" s="462">
        <v>1070</v>
      </c>
      <c r="C51" s="463">
        <v>75</v>
      </c>
      <c r="D51" s="463">
        <v>182</v>
      </c>
      <c r="E51" s="463">
        <v>199</v>
      </c>
      <c r="F51" s="463">
        <v>135</v>
      </c>
      <c r="G51" s="463">
        <v>245</v>
      </c>
      <c r="H51" s="100">
        <v>1</v>
      </c>
      <c r="I51" s="100" t="s">
        <v>553</v>
      </c>
      <c r="J51" s="464">
        <v>55</v>
      </c>
      <c r="K51" s="464">
        <v>2</v>
      </c>
      <c r="L51" s="670" t="s">
        <v>553</v>
      </c>
      <c r="M51" s="463">
        <v>115</v>
      </c>
      <c r="N51" s="827">
        <v>61</v>
      </c>
      <c r="R51" s="118"/>
      <c r="T51" s="118"/>
    </row>
    <row r="52" spans="1:20" s="117" customFormat="1" ht="13.5" customHeight="1">
      <c r="A52" s="825" t="s">
        <v>47</v>
      </c>
      <c r="B52" s="462">
        <v>560</v>
      </c>
      <c r="C52" s="463">
        <v>58</v>
      </c>
      <c r="D52" s="463">
        <v>59</v>
      </c>
      <c r="E52" s="463">
        <v>92</v>
      </c>
      <c r="F52" s="463">
        <v>82</v>
      </c>
      <c r="G52" s="463">
        <v>129</v>
      </c>
      <c r="H52" s="100" t="s">
        <v>553</v>
      </c>
      <c r="I52" s="100" t="s">
        <v>553</v>
      </c>
      <c r="J52" s="100">
        <v>24</v>
      </c>
      <c r="K52" s="100" t="s">
        <v>553</v>
      </c>
      <c r="L52" s="100">
        <v>3</v>
      </c>
      <c r="M52" s="463">
        <v>59</v>
      </c>
      <c r="N52" s="827">
        <v>54</v>
      </c>
      <c r="R52" s="118"/>
      <c r="T52" s="118"/>
    </row>
    <row r="53" spans="1:20" s="117" customFormat="1" ht="13.5" customHeight="1">
      <c r="A53" s="825" t="s">
        <v>48</v>
      </c>
      <c r="B53" s="462">
        <v>264</v>
      </c>
      <c r="C53" s="463">
        <v>33</v>
      </c>
      <c r="D53" s="463">
        <v>29</v>
      </c>
      <c r="E53" s="463">
        <v>53</v>
      </c>
      <c r="F53" s="463">
        <v>33</v>
      </c>
      <c r="G53" s="463">
        <v>41</v>
      </c>
      <c r="H53" s="100" t="s">
        <v>553</v>
      </c>
      <c r="I53" s="100" t="s">
        <v>553</v>
      </c>
      <c r="J53" s="100">
        <v>11</v>
      </c>
      <c r="K53" s="100" t="s">
        <v>553</v>
      </c>
      <c r="L53" s="100">
        <v>1</v>
      </c>
      <c r="M53" s="463">
        <v>17</v>
      </c>
      <c r="N53" s="827">
        <v>46</v>
      </c>
      <c r="R53" s="118"/>
      <c r="T53" s="118"/>
    </row>
    <row r="54" spans="1:20" s="117" customFormat="1" ht="13.5" customHeight="1">
      <c r="A54" s="825" t="s">
        <v>49</v>
      </c>
      <c r="B54" s="462">
        <v>125</v>
      </c>
      <c r="C54" s="463">
        <v>25</v>
      </c>
      <c r="D54" s="463">
        <v>15</v>
      </c>
      <c r="E54" s="463">
        <v>20</v>
      </c>
      <c r="F54" s="463">
        <v>19</v>
      </c>
      <c r="G54" s="463">
        <v>16</v>
      </c>
      <c r="H54" s="100" t="s">
        <v>553</v>
      </c>
      <c r="I54" s="100" t="s">
        <v>553</v>
      </c>
      <c r="J54" s="100">
        <v>2</v>
      </c>
      <c r="K54" s="100" t="s">
        <v>553</v>
      </c>
      <c r="L54" s="100" t="s">
        <v>553</v>
      </c>
      <c r="M54" s="463">
        <v>3</v>
      </c>
      <c r="N54" s="827">
        <v>25</v>
      </c>
      <c r="R54" s="118"/>
      <c r="T54" s="118"/>
    </row>
    <row r="55" spans="1:20" s="117" customFormat="1" ht="13.5" customHeight="1">
      <c r="A55" s="825" t="s">
        <v>28</v>
      </c>
      <c r="B55" s="462">
        <v>61</v>
      </c>
      <c r="C55" s="463">
        <v>11</v>
      </c>
      <c r="D55" s="463">
        <v>6</v>
      </c>
      <c r="E55" s="463">
        <v>10</v>
      </c>
      <c r="F55" s="463">
        <v>10</v>
      </c>
      <c r="G55" s="463">
        <v>3</v>
      </c>
      <c r="H55" s="100" t="s">
        <v>553</v>
      </c>
      <c r="I55" s="100" t="s">
        <v>553</v>
      </c>
      <c r="J55" s="100">
        <v>2</v>
      </c>
      <c r="K55" s="100" t="s">
        <v>553</v>
      </c>
      <c r="L55" s="100" t="s">
        <v>553</v>
      </c>
      <c r="M55" s="100">
        <v>2</v>
      </c>
      <c r="N55" s="833">
        <v>17</v>
      </c>
      <c r="R55" s="118"/>
      <c r="T55" s="118"/>
    </row>
    <row r="56" spans="1:20" s="117" customFormat="1" ht="6" customHeight="1">
      <c r="A56" s="834"/>
      <c r="B56" s="835"/>
      <c r="C56" s="836"/>
      <c r="D56" s="836"/>
      <c r="E56" s="836"/>
      <c r="F56" s="836"/>
      <c r="G56" s="836"/>
      <c r="H56" s="836"/>
      <c r="I56" s="836"/>
      <c r="J56" s="836"/>
      <c r="K56" s="836"/>
      <c r="L56" s="836"/>
      <c r="M56" s="836"/>
      <c r="N56" s="837"/>
      <c r="R56" s="118"/>
      <c r="T56" s="118"/>
    </row>
  </sheetData>
  <sheetProtection/>
  <hyperlinks>
    <hyperlink ref="A1" location="目次!A1" display="目次へ"/>
  </hyperlinks>
  <printOptions/>
  <pageMargins left="0.5905511811023623" right="0.5905511811023623" top="0.7874015748031497" bottom="0.5905511811023623" header="0.5118110236220472" footer="0.31496062992125984"/>
  <pageSetup firstPageNumber="26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0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00390625" style="81" customWidth="1"/>
    <col min="2" max="2" width="8.625" style="81" customWidth="1"/>
    <col min="3" max="3" width="9.875" style="81" customWidth="1"/>
    <col min="4" max="15" width="8.625" style="81" customWidth="1"/>
    <col min="16" max="20" width="8.625" style="13" customWidth="1"/>
    <col min="24" max="16384" width="9.00390625" style="81" customWidth="1"/>
  </cols>
  <sheetData>
    <row r="1" ht="13.5">
      <c r="A1" s="1132" t="s">
        <v>1039</v>
      </c>
    </row>
    <row r="2" spans="1:14" ht="13.5">
      <c r="A2" s="888" t="s">
        <v>933</v>
      </c>
      <c r="J2" s="206"/>
      <c r="K2" s="206"/>
      <c r="L2" s="206"/>
      <c r="M2" s="206"/>
      <c r="N2" s="206"/>
    </row>
    <row r="3" spans="1:14" ht="13.5">
      <c r="A3" s="888" t="s">
        <v>947</v>
      </c>
      <c r="J3" s="206"/>
      <c r="K3" s="206"/>
      <c r="L3" s="206"/>
      <c r="M3" s="206"/>
      <c r="N3" s="206"/>
    </row>
    <row r="4" spans="10:14" ht="6" customHeight="1">
      <c r="J4" s="206"/>
      <c r="K4" s="206"/>
      <c r="L4" s="206"/>
      <c r="M4" s="206"/>
      <c r="N4" s="206"/>
    </row>
    <row r="5" spans="1:20" ht="24" customHeight="1">
      <c r="A5" s="975" t="s">
        <v>613</v>
      </c>
      <c r="B5" s="982" t="s">
        <v>458</v>
      </c>
      <c r="C5" s="982"/>
      <c r="D5" s="982"/>
      <c r="E5" s="982"/>
      <c r="F5" s="982"/>
      <c r="G5" s="982"/>
      <c r="H5" s="982"/>
      <c r="I5" s="982"/>
      <c r="J5" s="983"/>
      <c r="K5" s="984" t="s">
        <v>62</v>
      </c>
      <c r="L5" s="985"/>
      <c r="M5" s="985"/>
      <c r="N5" s="1000" t="s">
        <v>950</v>
      </c>
      <c r="O5" s="982"/>
      <c r="P5" s="982"/>
      <c r="Q5" s="983"/>
      <c r="R5" s="998" t="s">
        <v>951</v>
      </c>
      <c r="S5" s="999"/>
      <c r="T5" s="999"/>
    </row>
    <row r="6" spans="1:20" ht="6" customHeight="1">
      <c r="A6" s="976"/>
      <c r="B6" s="973" t="s">
        <v>520</v>
      </c>
      <c r="C6" s="978" t="s">
        <v>920</v>
      </c>
      <c r="D6" s="986" t="s">
        <v>63</v>
      </c>
      <c r="E6" s="978" t="s">
        <v>459</v>
      </c>
      <c r="F6" s="529"/>
      <c r="G6" s="978" t="s">
        <v>460</v>
      </c>
      <c r="H6" s="529"/>
      <c r="I6" s="529"/>
      <c r="J6" s="992" t="s">
        <v>953</v>
      </c>
      <c r="K6" s="995" t="s">
        <v>948</v>
      </c>
      <c r="L6" s="530"/>
      <c r="M6" s="530"/>
      <c r="N6" s="1001" t="s">
        <v>663</v>
      </c>
      <c r="O6" s="995" t="s">
        <v>949</v>
      </c>
      <c r="P6" s="529"/>
      <c r="Q6" s="529"/>
      <c r="R6" s="995" t="s">
        <v>952</v>
      </c>
      <c r="S6" s="859"/>
      <c r="T6" s="859"/>
    </row>
    <row r="7" spans="1:20" ht="6" customHeight="1">
      <c r="A7" s="976"/>
      <c r="B7" s="973"/>
      <c r="C7" s="978"/>
      <c r="D7" s="986"/>
      <c r="E7" s="978"/>
      <c r="F7" s="980" t="s">
        <v>461</v>
      </c>
      <c r="G7" s="978"/>
      <c r="H7" s="988" t="s">
        <v>462</v>
      </c>
      <c r="I7" s="990" t="s">
        <v>463</v>
      </c>
      <c r="J7" s="993" t="s">
        <v>457</v>
      </c>
      <c r="K7" s="978"/>
      <c r="L7" s="980" t="s">
        <v>465</v>
      </c>
      <c r="M7" s="996" t="s">
        <v>65</v>
      </c>
      <c r="N7" s="1002"/>
      <c r="O7" s="978"/>
      <c r="P7" s="980" t="s">
        <v>464</v>
      </c>
      <c r="Q7" s="996" t="s">
        <v>64</v>
      </c>
      <c r="R7" s="978"/>
      <c r="S7" s="980" t="s">
        <v>465</v>
      </c>
      <c r="T7" s="995" t="s">
        <v>65</v>
      </c>
    </row>
    <row r="8" spans="1:20" ht="29.25" customHeight="1">
      <c r="A8" s="977"/>
      <c r="B8" s="974"/>
      <c r="C8" s="979"/>
      <c r="D8" s="987"/>
      <c r="E8" s="979"/>
      <c r="F8" s="981"/>
      <c r="G8" s="979"/>
      <c r="H8" s="989"/>
      <c r="I8" s="991"/>
      <c r="J8" s="994" t="s">
        <v>457</v>
      </c>
      <c r="K8" s="979"/>
      <c r="L8" s="981"/>
      <c r="M8" s="997"/>
      <c r="N8" s="1003"/>
      <c r="O8" s="979"/>
      <c r="P8" s="981"/>
      <c r="Q8" s="997"/>
      <c r="R8" s="979"/>
      <c r="S8" s="981"/>
      <c r="T8" s="979"/>
    </row>
    <row r="9" spans="1:20" ht="13.5" customHeight="1">
      <c r="A9" s="807" t="s">
        <v>684</v>
      </c>
      <c r="B9" s="121">
        <f>SUM(B10:B26)</f>
        <v>95350</v>
      </c>
      <c r="C9" s="122">
        <f aca="true" t="shared" si="0" ref="C9:T9">SUM(C10:C26)</f>
        <v>35892</v>
      </c>
      <c r="D9" s="122">
        <f t="shared" si="0"/>
        <v>2942</v>
      </c>
      <c r="E9" s="122">
        <f t="shared" si="0"/>
        <v>12739</v>
      </c>
      <c r="F9" s="125">
        <f t="shared" si="0"/>
        <v>6788</v>
      </c>
      <c r="G9" s="126">
        <f t="shared" si="0"/>
        <v>33000</v>
      </c>
      <c r="H9" s="137">
        <f t="shared" si="0"/>
        <v>17875</v>
      </c>
      <c r="I9" s="122">
        <f t="shared" si="0"/>
        <v>14824</v>
      </c>
      <c r="J9" s="533">
        <f t="shared" si="0"/>
        <v>10777</v>
      </c>
      <c r="K9" s="124">
        <f t="shared" si="0"/>
        <v>79245</v>
      </c>
      <c r="L9" s="122">
        <f t="shared" si="0"/>
        <v>14195</v>
      </c>
      <c r="M9" s="123">
        <f t="shared" si="0"/>
        <v>2399</v>
      </c>
      <c r="N9" s="124">
        <f t="shared" si="0"/>
        <v>39218</v>
      </c>
      <c r="O9" s="124">
        <f t="shared" si="0"/>
        <v>28244</v>
      </c>
      <c r="P9" s="122">
        <f t="shared" si="0"/>
        <v>14531</v>
      </c>
      <c r="Q9" s="123">
        <f t="shared" si="0"/>
        <v>13456</v>
      </c>
      <c r="R9" s="124">
        <f t="shared" si="0"/>
        <v>23873</v>
      </c>
      <c r="S9" s="122">
        <f t="shared" si="0"/>
        <v>10657</v>
      </c>
      <c r="T9" s="126">
        <f t="shared" si="0"/>
        <v>1985</v>
      </c>
    </row>
    <row r="10" spans="1:20" ht="13.5" customHeight="1">
      <c r="A10" s="807" t="s">
        <v>66</v>
      </c>
      <c r="B10" s="127">
        <v>12518</v>
      </c>
      <c r="C10" s="128">
        <v>5331</v>
      </c>
      <c r="D10" s="129" t="s">
        <v>553</v>
      </c>
      <c r="E10" s="128">
        <v>5040</v>
      </c>
      <c r="F10" s="132" t="s">
        <v>553</v>
      </c>
      <c r="G10" s="135">
        <v>1025</v>
      </c>
      <c r="H10" s="137">
        <v>829</v>
      </c>
      <c r="I10" s="128">
        <v>187</v>
      </c>
      <c r="J10" s="536">
        <v>1122</v>
      </c>
      <c r="K10" s="134">
        <v>12107</v>
      </c>
      <c r="L10" s="128">
        <v>558</v>
      </c>
      <c r="M10" s="130">
        <v>47</v>
      </c>
      <c r="N10" s="131" t="s">
        <v>553</v>
      </c>
      <c r="O10" s="132" t="s">
        <v>553</v>
      </c>
      <c r="P10" s="129" t="s">
        <v>553</v>
      </c>
      <c r="Q10" s="133" t="s">
        <v>553</v>
      </c>
      <c r="R10" s="131" t="s">
        <v>553</v>
      </c>
      <c r="S10" s="129" t="s">
        <v>553</v>
      </c>
      <c r="T10" s="135" t="s">
        <v>553</v>
      </c>
    </row>
    <row r="11" spans="1:20" ht="13.5" customHeight="1">
      <c r="A11" s="807" t="s">
        <v>526</v>
      </c>
      <c r="B11" s="127">
        <v>4391</v>
      </c>
      <c r="C11" s="128">
        <v>101</v>
      </c>
      <c r="D11" s="128">
        <v>13</v>
      </c>
      <c r="E11" s="128">
        <v>952</v>
      </c>
      <c r="F11" s="136">
        <v>187</v>
      </c>
      <c r="G11" s="137">
        <v>2670</v>
      </c>
      <c r="H11" s="137">
        <v>2029</v>
      </c>
      <c r="I11" s="128">
        <v>620</v>
      </c>
      <c r="J11" s="534">
        <v>655</v>
      </c>
      <c r="K11" s="134">
        <v>4812</v>
      </c>
      <c r="L11" s="128">
        <v>2860</v>
      </c>
      <c r="M11" s="130">
        <v>210</v>
      </c>
      <c r="N11" s="134">
        <v>424</v>
      </c>
      <c r="O11" s="136">
        <v>217</v>
      </c>
      <c r="P11" s="128">
        <v>140</v>
      </c>
      <c r="Q11" s="130">
        <v>73</v>
      </c>
      <c r="R11" s="134">
        <v>375</v>
      </c>
      <c r="S11" s="128">
        <v>147</v>
      </c>
      <c r="T11" s="137">
        <v>17</v>
      </c>
    </row>
    <row r="12" spans="1:20" ht="13.5" customHeight="1">
      <c r="A12" s="807" t="s">
        <v>466</v>
      </c>
      <c r="B12" s="127">
        <v>3618</v>
      </c>
      <c r="C12" s="128">
        <v>240</v>
      </c>
      <c r="D12" s="128">
        <v>20</v>
      </c>
      <c r="E12" s="128">
        <v>417</v>
      </c>
      <c r="F12" s="136">
        <v>287</v>
      </c>
      <c r="G12" s="137">
        <v>2313</v>
      </c>
      <c r="H12" s="137">
        <v>1226</v>
      </c>
      <c r="I12" s="128">
        <v>1058</v>
      </c>
      <c r="J12" s="534">
        <v>628</v>
      </c>
      <c r="K12" s="134">
        <v>2623</v>
      </c>
      <c r="L12" s="128">
        <v>963</v>
      </c>
      <c r="M12" s="130">
        <v>326</v>
      </c>
      <c r="N12" s="134">
        <v>1593</v>
      </c>
      <c r="O12" s="136">
        <v>1218</v>
      </c>
      <c r="P12" s="128">
        <v>696</v>
      </c>
      <c r="Q12" s="130">
        <v>508</v>
      </c>
      <c r="R12" s="134">
        <v>1296</v>
      </c>
      <c r="S12" s="128">
        <v>741</v>
      </c>
      <c r="T12" s="137">
        <v>166</v>
      </c>
    </row>
    <row r="13" spans="1:20" ht="13.5" customHeight="1">
      <c r="A13" s="807" t="s">
        <v>467</v>
      </c>
      <c r="B13" s="127">
        <v>3534</v>
      </c>
      <c r="C13" s="128">
        <v>477</v>
      </c>
      <c r="D13" s="128">
        <v>53</v>
      </c>
      <c r="E13" s="128">
        <v>363</v>
      </c>
      <c r="F13" s="136">
        <v>358</v>
      </c>
      <c r="G13" s="137">
        <v>1935</v>
      </c>
      <c r="H13" s="137">
        <v>1028</v>
      </c>
      <c r="I13" s="128">
        <v>889</v>
      </c>
      <c r="J13" s="534">
        <v>706</v>
      </c>
      <c r="K13" s="134">
        <v>2833</v>
      </c>
      <c r="L13" s="128">
        <v>1004</v>
      </c>
      <c r="M13" s="130">
        <v>212</v>
      </c>
      <c r="N13" s="134">
        <v>2360</v>
      </c>
      <c r="O13" s="136">
        <v>1829</v>
      </c>
      <c r="P13" s="128">
        <v>974</v>
      </c>
      <c r="Q13" s="130">
        <v>839</v>
      </c>
      <c r="R13" s="134">
        <v>1727</v>
      </c>
      <c r="S13" s="128">
        <v>974</v>
      </c>
      <c r="T13" s="137">
        <v>206</v>
      </c>
    </row>
    <row r="14" spans="1:20" ht="13.5" customHeight="1">
      <c r="A14" s="807" t="s">
        <v>468</v>
      </c>
      <c r="B14" s="127">
        <v>4666</v>
      </c>
      <c r="C14" s="128">
        <v>860</v>
      </c>
      <c r="D14" s="128">
        <v>101</v>
      </c>
      <c r="E14" s="128">
        <v>366</v>
      </c>
      <c r="F14" s="136">
        <v>364</v>
      </c>
      <c r="G14" s="137">
        <v>2435</v>
      </c>
      <c r="H14" s="137">
        <v>1229</v>
      </c>
      <c r="I14" s="128">
        <v>1187</v>
      </c>
      <c r="J14" s="534">
        <v>904</v>
      </c>
      <c r="K14" s="134">
        <v>3453</v>
      </c>
      <c r="L14" s="128">
        <v>981</v>
      </c>
      <c r="M14" s="130">
        <v>222</v>
      </c>
      <c r="N14" s="134">
        <v>2980</v>
      </c>
      <c r="O14" s="136">
        <v>2403</v>
      </c>
      <c r="P14" s="128">
        <v>1216</v>
      </c>
      <c r="Q14" s="130">
        <v>1168</v>
      </c>
      <c r="R14" s="134">
        <v>1793</v>
      </c>
      <c r="S14" s="128">
        <v>976</v>
      </c>
      <c r="T14" s="137">
        <v>221</v>
      </c>
    </row>
    <row r="15" spans="1:20" ht="13.5" customHeight="1">
      <c r="A15" s="807" t="s">
        <v>469</v>
      </c>
      <c r="B15" s="127">
        <v>5906</v>
      </c>
      <c r="C15" s="128">
        <v>1302</v>
      </c>
      <c r="D15" s="128">
        <v>201</v>
      </c>
      <c r="E15" s="128">
        <v>449</v>
      </c>
      <c r="F15" s="136">
        <v>444</v>
      </c>
      <c r="G15" s="137">
        <v>2961</v>
      </c>
      <c r="H15" s="137">
        <v>1542</v>
      </c>
      <c r="I15" s="128">
        <v>1393</v>
      </c>
      <c r="J15" s="534">
        <v>993</v>
      </c>
      <c r="K15" s="134">
        <v>4299</v>
      </c>
      <c r="L15" s="128">
        <v>1097</v>
      </c>
      <c r="M15" s="130">
        <v>231</v>
      </c>
      <c r="N15" s="134">
        <v>3732</v>
      </c>
      <c r="O15" s="136">
        <v>2948</v>
      </c>
      <c r="P15" s="128">
        <v>1535</v>
      </c>
      <c r="Q15" s="130">
        <v>1388</v>
      </c>
      <c r="R15" s="134">
        <v>2134</v>
      </c>
      <c r="S15" s="128">
        <v>1095</v>
      </c>
      <c r="T15" s="137">
        <v>230</v>
      </c>
    </row>
    <row r="16" spans="1:20" ht="13.5" customHeight="1">
      <c r="A16" s="807" t="s">
        <v>470</v>
      </c>
      <c r="B16" s="127">
        <v>7965</v>
      </c>
      <c r="C16" s="128">
        <v>1635</v>
      </c>
      <c r="D16" s="128">
        <v>299</v>
      </c>
      <c r="E16" s="128">
        <v>828</v>
      </c>
      <c r="F16" s="136">
        <v>828</v>
      </c>
      <c r="G16" s="137">
        <v>3942</v>
      </c>
      <c r="H16" s="137">
        <v>1982</v>
      </c>
      <c r="I16" s="128">
        <v>1932</v>
      </c>
      <c r="J16" s="534">
        <v>1261</v>
      </c>
      <c r="K16" s="134">
        <v>5628</v>
      </c>
      <c r="L16" s="128">
        <v>1327</v>
      </c>
      <c r="M16" s="130">
        <v>250</v>
      </c>
      <c r="N16" s="134">
        <v>5204</v>
      </c>
      <c r="O16" s="136">
        <v>3929</v>
      </c>
      <c r="P16" s="128">
        <v>1973</v>
      </c>
      <c r="Q16" s="130">
        <v>1928</v>
      </c>
      <c r="R16" s="134">
        <v>2878</v>
      </c>
      <c r="S16" s="128">
        <v>1325</v>
      </c>
      <c r="T16" s="137">
        <v>250</v>
      </c>
    </row>
    <row r="17" spans="1:20" ht="13.5" customHeight="1">
      <c r="A17" s="807" t="s">
        <v>471</v>
      </c>
      <c r="B17" s="127">
        <v>7681</v>
      </c>
      <c r="C17" s="128">
        <v>1463</v>
      </c>
      <c r="D17" s="128">
        <v>311</v>
      </c>
      <c r="E17" s="128">
        <v>855</v>
      </c>
      <c r="F17" s="136">
        <v>853</v>
      </c>
      <c r="G17" s="137">
        <v>3942</v>
      </c>
      <c r="H17" s="137">
        <v>1900</v>
      </c>
      <c r="I17" s="128">
        <v>2002</v>
      </c>
      <c r="J17" s="534">
        <v>1110</v>
      </c>
      <c r="K17" s="134">
        <v>5295</v>
      </c>
      <c r="L17" s="128">
        <v>1249</v>
      </c>
      <c r="M17" s="130">
        <v>267</v>
      </c>
      <c r="N17" s="134">
        <v>5252</v>
      </c>
      <c r="O17" s="136">
        <v>3937</v>
      </c>
      <c r="P17" s="128">
        <v>1897</v>
      </c>
      <c r="Q17" s="130">
        <v>2000</v>
      </c>
      <c r="R17" s="134">
        <v>2865</v>
      </c>
      <c r="S17" s="128">
        <v>1246</v>
      </c>
      <c r="T17" s="137">
        <v>264</v>
      </c>
    </row>
    <row r="18" spans="1:20" ht="13.5" customHeight="1">
      <c r="A18" s="807" t="s">
        <v>472</v>
      </c>
      <c r="B18" s="127">
        <v>6626</v>
      </c>
      <c r="C18" s="128">
        <v>1306</v>
      </c>
      <c r="D18" s="128">
        <v>312</v>
      </c>
      <c r="E18" s="128">
        <v>760</v>
      </c>
      <c r="F18" s="136">
        <v>760</v>
      </c>
      <c r="G18" s="137">
        <v>3462</v>
      </c>
      <c r="H18" s="137">
        <v>1710</v>
      </c>
      <c r="I18" s="128">
        <v>1727</v>
      </c>
      <c r="J18" s="534">
        <v>786</v>
      </c>
      <c r="K18" s="134">
        <v>4567</v>
      </c>
      <c r="L18" s="128">
        <v>1188</v>
      </c>
      <c r="M18" s="130">
        <v>190</v>
      </c>
      <c r="N18" s="134">
        <v>4638</v>
      </c>
      <c r="O18" s="136">
        <v>3457</v>
      </c>
      <c r="P18" s="128">
        <v>1706</v>
      </c>
      <c r="Q18" s="130">
        <v>1726</v>
      </c>
      <c r="R18" s="134">
        <v>2581</v>
      </c>
      <c r="S18" s="128">
        <v>1188</v>
      </c>
      <c r="T18" s="137">
        <v>187</v>
      </c>
    </row>
    <row r="19" spans="1:20" ht="13.5" customHeight="1">
      <c r="A19" s="807" t="s">
        <v>473</v>
      </c>
      <c r="B19" s="127">
        <v>5726</v>
      </c>
      <c r="C19" s="128">
        <v>1312</v>
      </c>
      <c r="D19" s="128">
        <v>315</v>
      </c>
      <c r="E19" s="128">
        <v>722</v>
      </c>
      <c r="F19" s="136">
        <v>722</v>
      </c>
      <c r="G19" s="137">
        <v>2881</v>
      </c>
      <c r="H19" s="137">
        <v>1466</v>
      </c>
      <c r="I19" s="128">
        <v>1404</v>
      </c>
      <c r="J19" s="534">
        <v>496</v>
      </c>
      <c r="K19" s="134">
        <v>4065</v>
      </c>
      <c r="L19" s="128">
        <v>1059</v>
      </c>
      <c r="M19" s="130">
        <v>150</v>
      </c>
      <c r="N19" s="134">
        <v>4008</v>
      </c>
      <c r="O19" s="136">
        <v>2881</v>
      </c>
      <c r="P19" s="128">
        <v>1466</v>
      </c>
      <c r="Q19" s="130">
        <v>1404</v>
      </c>
      <c r="R19" s="134">
        <v>2345</v>
      </c>
      <c r="S19" s="128">
        <v>1057</v>
      </c>
      <c r="T19" s="137">
        <v>150</v>
      </c>
    </row>
    <row r="20" spans="1:20" ht="13.5" customHeight="1">
      <c r="A20" s="807" t="s">
        <v>474</v>
      </c>
      <c r="B20" s="127">
        <v>6017</v>
      </c>
      <c r="C20" s="128">
        <v>2349</v>
      </c>
      <c r="D20" s="128">
        <v>324</v>
      </c>
      <c r="E20" s="128">
        <v>647</v>
      </c>
      <c r="F20" s="136">
        <v>647</v>
      </c>
      <c r="G20" s="137">
        <v>2381</v>
      </c>
      <c r="H20" s="137">
        <v>1313</v>
      </c>
      <c r="I20" s="128">
        <v>1048</v>
      </c>
      <c r="J20" s="534">
        <v>316</v>
      </c>
      <c r="K20" s="134">
        <v>4623</v>
      </c>
      <c r="L20" s="128">
        <v>833</v>
      </c>
      <c r="M20" s="130">
        <v>134</v>
      </c>
      <c r="N20" s="134">
        <v>3400</v>
      </c>
      <c r="O20" s="136">
        <v>2375</v>
      </c>
      <c r="P20" s="128">
        <v>1309</v>
      </c>
      <c r="Q20" s="130">
        <v>1046</v>
      </c>
      <c r="R20" s="134">
        <v>2012</v>
      </c>
      <c r="S20" s="128">
        <v>833</v>
      </c>
      <c r="T20" s="137">
        <v>134</v>
      </c>
    </row>
    <row r="21" spans="1:20" ht="13.5" customHeight="1">
      <c r="A21" s="807" t="s">
        <v>475</v>
      </c>
      <c r="B21" s="127">
        <v>7471</v>
      </c>
      <c r="C21" s="128">
        <v>4325</v>
      </c>
      <c r="D21" s="128">
        <v>423</v>
      </c>
      <c r="E21" s="128">
        <v>663</v>
      </c>
      <c r="F21" s="136">
        <v>662</v>
      </c>
      <c r="G21" s="137">
        <v>1711</v>
      </c>
      <c r="H21" s="137">
        <v>961</v>
      </c>
      <c r="I21" s="128">
        <v>728</v>
      </c>
      <c r="J21" s="534">
        <v>349</v>
      </c>
      <c r="K21" s="134">
        <v>6548</v>
      </c>
      <c r="L21" s="128">
        <v>664</v>
      </c>
      <c r="M21" s="130">
        <v>102</v>
      </c>
      <c r="N21" s="134">
        <v>2866</v>
      </c>
      <c r="O21" s="136">
        <v>1709</v>
      </c>
      <c r="P21" s="128">
        <v>960</v>
      </c>
      <c r="Q21" s="130">
        <v>727</v>
      </c>
      <c r="R21" s="134">
        <v>1945</v>
      </c>
      <c r="S21" s="128">
        <v>664</v>
      </c>
      <c r="T21" s="137">
        <v>102</v>
      </c>
    </row>
    <row r="22" spans="1:20" ht="13.5" customHeight="1">
      <c r="A22" s="807" t="s">
        <v>476</v>
      </c>
      <c r="B22" s="127">
        <v>5900</v>
      </c>
      <c r="C22" s="128">
        <v>4254</v>
      </c>
      <c r="D22" s="128">
        <v>269</v>
      </c>
      <c r="E22" s="128">
        <v>411</v>
      </c>
      <c r="F22" s="136">
        <v>410</v>
      </c>
      <c r="G22" s="137">
        <v>752</v>
      </c>
      <c r="H22" s="137">
        <v>414</v>
      </c>
      <c r="I22" s="128">
        <v>323</v>
      </c>
      <c r="J22" s="534">
        <v>214</v>
      </c>
      <c r="K22" s="134">
        <v>5518</v>
      </c>
      <c r="L22" s="128">
        <v>307</v>
      </c>
      <c r="M22" s="130">
        <v>48</v>
      </c>
      <c r="N22" s="134">
        <v>1494</v>
      </c>
      <c r="O22" s="136">
        <v>752</v>
      </c>
      <c r="P22" s="128">
        <v>414</v>
      </c>
      <c r="Q22" s="130">
        <v>323</v>
      </c>
      <c r="R22" s="134">
        <v>1112</v>
      </c>
      <c r="S22" s="128">
        <v>307</v>
      </c>
      <c r="T22" s="137">
        <v>48</v>
      </c>
    </row>
    <row r="23" spans="1:20" ht="13.5" customHeight="1">
      <c r="A23" s="807" t="s">
        <v>477</v>
      </c>
      <c r="B23" s="127">
        <v>4775</v>
      </c>
      <c r="C23" s="128">
        <v>3914</v>
      </c>
      <c r="D23" s="128">
        <v>153</v>
      </c>
      <c r="E23" s="128">
        <v>171</v>
      </c>
      <c r="F23" s="136">
        <v>171</v>
      </c>
      <c r="G23" s="137">
        <v>343</v>
      </c>
      <c r="H23" s="137">
        <v>147</v>
      </c>
      <c r="I23" s="128">
        <v>187</v>
      </c>
      <c r="J23" s="534">
        <v>194</v>
      </c>
      <c r="K23" s="134">
        <v>4528</v>
      </c>
      <c r="L23" s="128">
        <v>80</v>
      </c>
      <c r="M23" s="130">
        <v>7</v>
      </c>
      <c r="N23" s="134">
        <v>717</v>
      </c>
      <c r="O23" s="136">
        <v>342</v>
      </c>
      <c r="P23" s="128">
        <v>146</v>
      </c>
      <c r="Q23" s="130">
        <v>187</v>
      </c>
      <c r="R23" s="134">
        <v>471</v>
      </c>
      <c r="S23" s="128">
        <v>80</v>
      </c>
      <c r="T23" s="137">
        <v>7</v>
      </c>
    </row>
    <row r="24" spans="1:20" ht="13.5" customHeight="1">
      <c r="A24" s="807" t="s">
        <v>478</v>
      </c>
      <c r="B24" s="127">
        <v>3907</v>
      </c>
      <c r="C24" s="128">
        <v>3413</v>
      </c>
      <c r="D24" s="128">
        <v>88</v>
      </c>
      <c r="E24" s="128">
        <v>75</v>
      </c>
      <c r="F24" s="136">
        <v>75</v>
      </c>
      <c r="G24" s="137">
        <v>172</v>
      </c>
      <c r="H24" s="137">
        <v>69</v>
      </c>
      <c r="I24" s="128">
        <v>95</v>
      </c>
      <c r="J24" s="534">
        <v>159</v>
      </c>
      <c r="K24" s="134">
        <v>3766</v>
      </c>
      <c r="L24" s="128">
        <v>22</v>
      </c>
      <c r="M24" s="130">
        <v>1</v>
      </c>
      <c r="N24" s="134">
        <v>371</v>
      </c>
      <c r="O24" s="136">
        <v>172</v>
      </c>
      <c r="P24" s="128">
        <v>69</v>
      </c>
      <c r="Q24" s="130">
        <v>95</v>
      </c>
      <c r="R24" s="134">
        <v>230</v>
      </c>
      <c r="S24" s="128">
        <v>22</v>
      </c>
      <c r="T24" s="137">
        <v>1</v>
      </c>
    </row>
    <row r="25" spans="1:20" ht="13.5" customHeight="1">
      <c r="A25" s="807" t="s">
        <v>688</v>
      </c>
      <c r="B25" s="127">
        <v>3890</v>
      </c>
      <c r="C25" s="128">
        <v>3610</v>
      </c>
      <c r="D25" s="128">
        <v>60</v>
      </c>
      <c r="E25" s="128">
        <v>20</v>
      </c>
      <c r="F25" s="136">
        <v>20</v>
      </c>
      <c r="G25" s="137">
        <v>75</v>
      </c>
      <c r="H25" s="137">
        <v>30</v>
      </c>
      <c r="I25" s="128">
        <v>44</v>
      </c>
      <c r="J25" s="534">
        <v>125</v>
      </c>
      <c r="K25" s="134">
        <v>3821</v>
      </c>
      <c r="L25" s="128">
        <v>3</v>
      </c>
      <c r="M25" s="133">
        <v>2</v>
      </c>
      <c r="N25" s="134">
        <v>179</v>
      </c>
      <c r="O25" s="136">
        <v>75</v>
      </c>
      <c r="P25" s="128">
        <v>30</v>
      </c>
      <c r="Q25" s="130">
        <v>44</v>
      </c>
      <c r="R25" s="134">
        <v>109</v>
      </c>
      <c r="S25" s="128">
        <v>2</v>
      </c>
      <c r="T25" s="135">
        <v>2</v>
      </c>
    </row>
    <row r="26" spans="1:20" ht="13.5" customHeight="1">
      <c r="A26" s="840" t="s">
        <v>727</v>
      </c>
      <c r="B26" s="127">
        <v>759</v>
      </c>
      <c r="C26" s="129" t="s">
        <v>553</v>
      </c>
      <c r="D26" s="129" t="s">
        <v>553</v>
      </c>
      <c r="E26" s="129" t="s">
        <v>553</v>
      </c>
      <c r="F26" s="132" t="s">
        <v>553</v>
      </c>
      <c r="G26" s="135" t="s">
        <v>553</v>
      </c>
      <c r="H26" s="645" t="s">
        <v>553</v>
      </c>
      <c r="I26" s="646" t="s">
        <v>553</v>
      </c>
      <c r="J26" s="535">
        <v>759</v>
      </c>
      <c r="K26" s="134">
        <v>759</v>
      </c>
      <c r="L26" s="129" t="s">
        <v>553</v>
      </c>
      <c r="M26" s="133" t="s">
        <v>553</v>
      </c>
      <c r="N26" s="647" t="s">
        <v>553</v>
      </c>
      <c r="O26" s="648" t="s">
        <v>553</v>
      </c>
      <c r="P26" s="129" t="s">
        <v>553</v>
      </c>
      <c r="Q26" s="133" t="s">
        <v>553</v>
      </c>
      <c r="R26" s="131" t="s">
        <v>553</v>
      </c>
      <c r="S26" s="129" t="s">
        <v>553</v>
      </c>
      <c r="T26" s="135" t="s">
        <v>553</v>
      </c>
    </row>
    <row r="27" spans="1:20" ht="13.5" customHeight="1">
      <c r="A27" s="841" t="s">
        <v>521</v>
      </c>
      <c r="B27" s="138">
        <f>SUM(B28:B44)</f>
        <v>43089</v>
      </c>
      <c r="C27" s="139">
        <f aca="true" t="shared" si="1" ref="C27:T27">SUM(C28:C44)</f>
        <v>11426</v>
      </c>
      <c r="D27" s="140">
        <f t="shared" si="1"/>
        <v>1416</v>
      </c>
      <c r="E27" s="140">
        <f t="shared" si="1"/>
        <v>5486</v>
      </c>
      <c r="F27" s="141">
        <f t="shared" si="1"/>
        <v>2320</v>
      </c>
      <c r="G27" s="531">
        <f t="shared" si="1"/>
        <v>19557</v>
      </c>
      <c r="H27" s="135">
        <f t="shared" si="1"/>
        <v>9394</v>
      </c>
      <c r="I27" s="129">
        <f t="shared" si="1"/>
        <v>9975</v>
      </c>
      <c r="J27" s="536">
        <f t="shared" si="1"/>
        <v>5204</v>
      </c>
      <c r="K27" s="149">
        <f t="shared" si="1"/>
        <v>32162</v>
      </c>
      <c r="L27" s="142">
        <f t="shared" si="1"/>
        <v>6990</v>
      </c>
      <c r="M27" s="143">
        <f t="shared" si="1"/>
        <v>1452</v>
      </c>
      <c r="N27" s="131">
        <f t="shared" si="1"/>
        <v>21651</v>
      </c>
      <c r="O27" s="132">
        <f t="shared" si="1"/>
        <v>17259</v>
      </c>
      <c r="P27" s="142">
        <f t="shared" si="1"/>
        <v>7908</v>
      </c>
      <c r="Q27" s="143">
        <f t="shared" si="1"/>
        <v>9196</v>
      </c>
      <c r="R27" s="144">
        <f t="shared" si="1"/>
        <v>10576</v>
      </c>
      <c r="S27" s="142">
        <f t="shared" si="1"/>
        <v>4864</v>
      </c>
      <c r="T27" s="842">
        <f t="shared" si="1"/>
        <v>1165</v>
      </c>
    </row>
    <row r="28" spans="1:20" ht="13.5" customHeight="1">
      <c r="A28" s="807" t="s">
        <v>66</v>
      </c>
      <c r="B28" s="127">
        <v>6389</v>
      </c>
      <c r="C28" s="128">
        <v>2696</v>
      </c>
      <c r="D28" s="129" t="s">
        <v>553</v>
      </c>
      <c r="E28" s="128">
        <v>2647</v>
      </c>
      <c r="F28" s="132" t="s">
        <v>553</v>
      </c>
      <c r="G28" s="135">
        <v>474</v>
      </c>
      <c r="H28" s="137">
        <v>336</v>
      </c>
      <c r="I28" s="128">
        <v>130</v>
      </c>
      <c r="J28" s="536">
        <v>572</v>
      </c>
      <c r="K28" s="134">
        <v>6373</v>
      </c>
      <c r="L28" s="128">
        <v>415</v>
      </c>
      <c r="M28" s="130">
        <v>35</v>
      </c>
      <c r="N28" s="131" t="s">
        <v>553</v>
      </c>
      <c r="O28" s="132" t="s">
        <v>553</v>
      </c>
      <c r="P28" s="129" t="s">
        <v>553</v>
      </c>
      <c r="Q28" s="133" t="s">
        <v>553</v>
      </c>
      <c r="R28" s="131" t="s">
        <v>553</v>
      </c>
      <c r="S28" s="129" t="s">
        <v>553</v>
      </c>
      <c r="T28" s="135" t="s">
        <v>553</v>
      </c>
    </row>
    <row r="29" spans="1:20" ht="13.5" customHeight="1">
      <c r="A29" s="807" t="s">
        <v>526</v>
      </c>
      <c r="B29" s="127">
        <v>2235</v>
      </c>
      <c r="C29" s="128">
        <v>67</v>
      </c>
      <c r="D29" s="128">
        <v>10</v>
      </c>
      <c r="E29" s="128">
        <v>550</v>
      </c>
      <c r="F29" s="136">
        <v>126</v>
      </c>
      <c r="G29" s="137">
        <v>1291</v>
      </c>
      <c r="H29" s="137">
        <v>941</v>
      </c>
      <c r="I29" s="128">
        <v>338</v>
      </c>
      <c r="J29" s="534">
        <v>317</v>
      </c>
      <c r="K29" s="134">
        <v>2715</v>
      </c>
      <c r="L29" s="128">
        <v>1604</v>
      </c>
      <c r="M29" s="130">
        <v>155</v>
      </c>
      <c r="N29" s="134">
        <v>247</v>
      </c>
      <c r="O29" s="136">
        <v>107</v>
      </c>
      <c r="P29" s="128">
        <v>66</v>
      </c>
      <c r="Q29" s="130">
        <v>39</v>
      </c>
      <c r="R29" s="134">
        <v>220</v>
      </c>
      <c r="S29" s="128">
        <v>69</v>
      </c>
      <c r="T29" s="137">
        <v>9</v>
      </c>
    </row>
    <row r="30" spans="1:20" ht="13.5" customHeight="1">
      <c r="A30" s="807" t="s">
        <v>466</v>
      </c>
      <c r="B30" s="127">
        <v>1704</v>
      </c>
      <c r="C30" s="128">
        <v>135</v>
      </c>
      <c r="D30" s="128">
        <v>10</v>
      </c>
      <c r="E30" s="128">
        <v>212</v>
      </c>
      <c r="F30" s="136">
        <v>128</v>
      </c>
      <c r="G30" s="137">
        <v>1038</v>
      </c>
      <c r="H30" s="137">
        <v>503</v>
      </c>
      <c r="I30" s="128">
        <v>515</v>
      </c>
      <c r="J30" s="534">
        <v>309</v>
      </c>
      <c r="K30" s="134">
        <v>1292</v>
      </c>
      <c r="L30" s="128">
        <v>437</v>
      </c>
      <c r="M30" s="130">
        <v>169</v>
      </c>
      <c r="N30" s="134">
        <v>668</v>
      </c>
      <c r="O30" s="136">
        <v>492</v>
      </c>
      <c r="P30" s="128">
        <v>275</v>
      </c>
      <c r="Q30" s="130">
        <v>209</v>
      </c>
      <c r="R30" s="134">
        <v>555</v>
      </c>
      <c r="S30" s="128">
        <v>296</v>
      </c>
      <c r="T30" s="137">
        <v>75</v>
      </c>
    </row>
    <row r="31" spans="1:20" ht="13.5" customHeight="1">
      <c r="A31" s="807" t="s">
        <v>467</v>
      </c>
      <c r="B31" s="127">
        <v>1590</v>
      </c>
      <c r="C31" s="128">
        <v>159</v>
      </c>
      <c r="D31" s="128">
        <v>32</v>
      </c>
      <c r="E31" s="128">
        <v>140</v>
      </c>
      <c r="F31" s="136">
        <v>136</v>
      </c>
      <c r="G31" s="137">
        <v>896</v>
      </c>
      <c r="H31" s="137">
        <v>471</v>
      </c>
      <c r="I31" s="128">
        <v>416</v>
      </c>
      <c r="J31" s="534">
        <v>363</v>
      </c>
      <c r="K31" s="134">
        <v>1222</v>
      </c>
      <c r="L31" s="128">
        <v>411</v>
      </c>
      <c r="M31" s="130">
        <v>108</v>
      </c>
      <c r="N31" s="134">
        <v>1064</v>
      </c>
      <c r="O31" s="136">
        <v>834</v>
      </c>
      <c r="P31" s="128">
        <v>442</v>
      </c>
      <c r="Q31" s="130">
        <v>385</v>
      </c>
      <c r="R31" s="134">
        <v>728</v>
      </c>
      <c r="S31" s="128">
        <v>389</v>
      </c>
      <c r="T31" s="137">
        <v>102</v>
      </c>
    </row>
    <row r="32" spans="1:20" ht="13.5" customHeight="1">
      <c r="A32" s="807" t="s">
        <v>468</v>
      </c>
      <c r="B32" s="127">
        <v>2072</v>
      </c>
      <c r="C32" s="128">
        <v>159</v>
      </c>
      <c r="D32" s="128">
        <v>33</v>
      </c>
      <c r="E32" s="128">
        <v>150</v>
      </c>
      <c r="F32" s="136">
        <v>148</v>
      </c>
      <c r="G32" s="137">
        <v>1309</v>
      </c>
      <c r="H32" s="137">
        <v>658</v>
      </c>
      <c r="I32" s="128">
        <v>640</v>
      </c>
      <c r="J32" s="534">
        <v>421</v>
      </c>
      <c r="K32" s="134">
        <v>1333</v>
      </c>
      <c r="L32" s="128">
        <v>449</v>
      </c>
      <c r="M32" s="130">
        <v>110</v>
      </c>
      <c r="N32" s="134">
        <v>1530</v>
      </c>
      <c r="O32" s="136">
        <v>1295</v>
      </c>
      <c r="P32" s="128">
        <v>651</v>
      </c>
      <c r="Q32" s="130">
        <v>633</v>
      </c>
      <c r="R32" s="134">
        <v>799</v>
      </c>
      <c r="S32" s="128">
        <v>444</v>
      </c>
      <c r="T32" s="137">
        <v>109</v>
      </c>
    </row>
    <row r="33" spans="1:20" ht="13.5" customHeight="1">
      <c r="A33" s="807" t="s">
        <v>469</v>
      </c>
      <c r="B33" s="127">
        <v>2590</v>
      </c>
      <c r="C33" s="128">
        <v>139</v>
      </c>
      <c r="D33" s="128">
        <v>85</v>
      </c>
      <c r="E33" s="128">
        <v>151</v>
      </c>
      <c r="F33" s="136">
        <v>147</v>
      </c>
      <c r="G33" s="137">
        <v>1752</v>
      </c>
      <c r="H33" s="137">
        <v>843</v>
      </c>
      <c r="I33" s="128">
        <v>891</v>
      </c>
      <c r="J33" s="534">
        <v>463</v>
      </c>
      <c r="K33" s="134">
        <v>1483</v>
      </c>
      <c r="L33" s="128">
        <v>510</v>
      </c>
      <c r="M33" s="130">
        <v>117</v>
      </c>
      <c r="N33" s="134">
        <v>2052</v>
      </c>
      <c r="O33" s="136">
        <v>1745</v>
      </c>
      <c r="P33" s="128">
        <v>841</v>
      </c>
      <c r="Q33" s="130">
        <v>887</v>
      </c>
      <c r="R33" s="134">
        <v>949</v>
      </c>
      <c r="S33" s="128">
        <v>508</v>
      </c>
      <c r="T33" s="137">
        <v>117</v>
      </c>
    </row>
    <row r="34" spans="1:20" ht="13.5" customHeight="1">
      <c r="A34" s="807" t="s">
        <v>470</v>
      </c>
      <c r="B34" s="127">
        <v>3518</v>
      </c>
      <c r="C34" s="128">
        <v>176</v>
      </c>
      <c r="D34" s="128">
        <v>116</v>
      </c>
      <c r="E34" s="128">
        <v>235</v>
      </c>
      <c r="F34" s="136">
        <v>235</v>
      </c>
      <c r="G34" s="137">
        <v>2373</v>
      </c>
      <c r="H34" s="137">
        <v>1045</v>
      </c>
      <c r="I34" s="128">
        <v>1313</v>
      </c>
      <c r="J34" s="534">
        <v>618</v>
      </c>
      <c r="K34" s="134">
        <v>1876</v>
      </c>
      <c r="L34" s="128">
        <v>570</v>
      </c>
      <c r="M34" s="130">
        <v>146</v>
      </c>
      <c r="N34" s="134">
        <v>2808</v>
      </c>
      <c r="O34" s="136">
        <v>2369</v>
      </c>
      <c r="P34" s="128">
        <v>1041</v>
      </c>
      <c r="Q34" s="130">
        <v>1313</v>
      </c>
      <c r="R34" s="134">
        <v>1169</v>
      </c>
      <c r="S34" s="128">
        <v>569</v>
      </c>
      <c r="T34" s="137">
        <v>146</v>
      </c>
    </row>
    <row r="35" spans="1:20" ht="13.5" customHeight="1">
      <c r="A35" s="807" t="s">
        <v>471</v>
      </c>
      <c r="B35" s="127">
        <v>3537</v>
      </c>
      <c r="C35" s="128">
        <v>180</v>
      </c>
      <c r="D35" s="128">
        <v>151</v>
      </c>
      <c r="E35" s="128">
        <v>196</v>
      </c>
      <c r="F35" s="136">
        <v>195</v>
      </c>
      <c r="G35" s="137">
        <v>2450</v>
      </c>
      <c r="H35" s="137">
        <v>989</v>
      </c>
      <c r="I35" s="128">
        <v>1432</v>
      </c>
      <c r="J35" s="534">
        <v>560</v>
      </c>
      <c r="K35" s="134">
        <v>1773</v>
      </c>
      <c r="L35" s="128">
        <v>493</v>
      </c>
      <c r="M35" s="130">
        <v>164</v>
      </c>
      <c r="N35" s="134">
        <v>2878</v>
      </c>
      <c r="O35" s="136">
        <v>2448</v>
      </c>
      <c r="P35" s="128">
        <v>988</v>
      </c>
      <c r="Q35" s="130">
        <v>1431</v>
      </c>
      <c r="R35" s="134">
        <v>1111</v>
      </c>
      <c r="S35" s="128">
        <v>491</v>
      </c>
      <c r="T35" s="137">
        <v>161</v>
      </c>
    </row>
    <row r="36" spans="1:20" ht="13.5" customHeight="1">
      <c r="A36" s="807" t="s">
        <v>472</v>
      </c>
      <c r="B36" s="127">
        <v>3010</v>
      </c>
      <c r="C36" s="128">
        <v>153</v>
      </c>
      <c r="D36" s="128">
        <v>129</v>
      </c>
      <c r="E36" s="128">
        <v>166</v>
      </c>
      <c r="F36" s="136">
        <v>166</v>
      </c>
      <c r="G36" s="137">
        <v>2196</v>
      </c>
      <c r="H36" s="137">
        <v>891</v>
      </c>
      <c r="I36" s="128">
        <v>1287</v>
      </c>
      <c r="J36" s="534">
        <v>366</v>
      </c>
      <c r="K36" s="134">
        <v>1451</v>
      </c>
      <c r="L36" s="128">
        <v>492</v>
      </c>
      <c r="M36" s="130">
        <v>127</v>
      </c>
      <c r="N36" s="134">
        <v>2548</v>
      </c>
      <c r="O36" s="136">
        <v>2196</v>
      </c>
      <c r="P36" s="128">
        <v>891</v>
      </c>
      <c r="Q36" s="130">
        <v>1287</v>
      </c>
      <c r="R36" s="134">
        <v>987</v>
      </c>
      <c r="S36" s="128">
        <v>492</v>
      </c>
      <c r="T36" s="137">
        <v>125</v>
      </c>
    </row>
    <row r="37" spans="1:20" ht="13.5" customHeight="1">
      <c r="A37" s="807" t="s">
        <v>473</v>
      </c>
      <c r="B37" s="127">
        <v>2613</v>
      </c>
      <c r="C37" s="128">
        <v>155</v>
      </c>
      <c r="D37" s="128">
        <v>146</v>
      </c>
      <c r="E37" s="128">
        <v>174</v>
      </c>
      <c r="F37" s="136">
        <v>174</v>
      </c>
      <c r="G37" s="137">
        <v>1893</v>
      </c>
      <c r="H37" s="137">
        <v>802</v>
      </c>
      <c r="I37" s="128">
        <v>1086</v>
      </c>
      <c r="J37" s="534">
        <v>245</v>
      </c>
      <c r="K37" s="134">
        <v>1332</v>
      </c>
      <c r="L37" s="128">
        <v>499</v>
      </c>
      <c r="M37" s="130">
        <v>108</v>
      </c>
      <c r="N37" s="134">
        <v>2263</v>
      </c>
      <c r="O37" s="136">
        <v>1893</v>
      </c>
      <c r="P37" s="128">
        <v>802</v>
      </c>
      <c r="Q37" s="130">
        <v>1086</v>
      </c>
      <c r="R37" s="134">
        <v>980</v>
      </c>
      <c r="S37" s="128">
        <v>497</v>
      </c>
      <c r="T37" s="137">
        <v>108</v>
      </c>
    </row>
    <row r="38" spans="1:20" ht="13.5" customHeight="1">
      <c r="A38" s="807" t="s">
        <v>474</v>
      </c>
      <c r="B38" s="127">
        <v>2708</v>
      </c>
      <c r="C38" s="128">
        <v>530</v>
      </c>
      <c r="D38" s="128">
        <v>165</v>
      </c>
      <c r="E38" s="128">
        <v>228</v>
      </c>
      <c r="F38" s="136">
        <v>228</v>
      </c>
      <c r="G38" s="137">
        <v>1637</v>
      </c>
      <c r="H38" s="137">
        <v>803</v>
      </c>
      <c r="I38" s="128">
        <v>824</v>
      </c>
      <c r="J38" s="534">
        <v>148</v>
      </c>
      <c r="K38" s="134">
        <v>1617</v>
      </c>
      <c r="L38" s="128">
        <v>444</v>
      </c>
      <c r="M38" s="130">
        <v>92</v>
      </c>
      <c r="N38" s="134">
        <v>2046</v>
      </c>
      <c r="O38" s="136">
        <v>1634</v>
      </c>
      <c r="P38" s="128">
        <v>801</v>
      </c>
      <c r="Q38" s="130">
        <v>823</v>
      </c>
      <c r="R38" s="134">
        <v>958</v>
      </c>
      <c r="S38" s="128">
        <v>444</v>
      </c>
      <c r="T38" s="137">
        <v>92</v>
      </c>
    </row>
    <row r="39" spans="1:20" ht="13.5" customHeight="1">
      <c r="A39" s="807" t="s">
        <v>475</v>
      </c>
      <c r="B39" s="127">
        <v>3370</v>
      </c>
      <c r="C39" s="128">
        <v>1454</v>
      </c>
      <c r="D39" s="128">
        <v>237</v>
      </c>
      <c r="E39" s="128">
        <v>276</v>
      </c>
      <c r="F39" s="136">
        <v>276</v>
      </c>
      <c r="G39" s="137">
        <v>1248</v>
      </c>
      <c r="H39" s="137">
        <v>641</v>
      </c>
      <c r="I39" s="128">
        <v>594</v>
      </c>
      <c r="J39" s="534">
        <v>155</v>
      </c>
      <c r="K39" s="134">
        <v>2608</v>
      </c>
      <c r="L39" s="128">
        <v>394</v>
      </c>
      <c r="M39" s="130">
        <v>79</v>
      </c>
      <c r="N39" s="134">
        <v>1796</v>
      </c>
      <c r="O39" s="136">
        <v>1247</v>
      </c>
      <c r="P39" s="128">
        <v>640</v>
      </c>
      <c r="Q39" s="130">
        <v>594</v>
      </c>
      <c r="R39" s="134">
        <v>1035</v>
      </c>
      <c r="S39" s="128">
        <v>394</v>
      </c>
      <c r="T39" s="137">
        <v>79</v>
      </c>
    </row>
    <row r="40" spans="1:20" ht="13.5" customHeight="1">
      <c r="A40" s="807" t="s">
        <v>476</v>
      </c>
      <c r="B40" s="127">
        <v>2577</v>
      </c>
      <c r="C40" s="128">
        <v>1579</v>
      </c>
      <c r="D40" s="128">
        <v>134</v>
      </c>
      <c r="E40" s="128">
        <v>215</v>
      </c>
      <c r="F40" s="136">
        <v>215</v>
      </c>
      <c r="G40" s="137">
        <v>552</v>
      </c>
      <c r="H40" s="137">
        <v>292</v>
      </c>
      <c r="I40" s="128">
        <v>250</v>
      </c>
      <c r="J40" s="534">
        <v>97</v>
      </c>
      <c r="K40" s="134">
        <v>2270</v>
      </c>
      <c r="L40" s="128">
        <v>202</v>
      </c>
      <c r="M40" s="130">
        <v>33</v>
      </c>
      <c r="N40" s="134">
        <v>934</v>
      </c>
      <c r="O40" s="136">
        <v>552</v>
      </c>
      <c r="P40" s="128">
        <v>292</v>
      </c>
      <c r="Q40" s="130">
        <v>250</v>
      </c>
      <c r="R40" s="134">
        <v>627</v>
      </c>
      <c r="S40" s="128">
        <v>202</v>
      </c>
      <c r="T40" s="137">
        <v>33</v>
      </c>
    </row>
    <row r="41" spans="1:20" ht="13.5" customHeight="1">
      <c r="A41" s="807" t="s">
        <v>477</v>
      </c>
      <c r="B41" s="127">
        <v>1981</v>
      </c>
      <c r="C41" s="128">
        <v>1474</v>
      </c>
      <c r="D41" s="128">
        <v>90</v>
      </c>
      <c r="E41" s="128">
        <v>91</v>
      </c>
      <c r="F41" s="136">
        <v>91</v>
      </c>
      <c r="G41" s="137">
        <v>250</v>
      </c>
      <c r="H41" s="137">
        <v>101</v>
      </c>
      <c r="I41" s="128">
        <v>145</v>
      </c>
      <c r="J41" s="534">
        <v>76</v>
      </c>
      <c r="K41" s="134">
        <v>1796</v>
      </c>
      <c r="L41" s="128">
        <v>55</v>
      </c>
      <c r="M41" s="130">
        <v>6</v>
      </c>
      <c r="N41" s="134">
        <v>453</v>
      </c>
      <c r="O41" s="136">
        <v>249</v>
      </c>
      <c r="P41" s="128">
        <v>100</v>
      </c>
      <c r="Q41" s="130">
        <v>145</v>
      </c>
      <c r="R41" s="134">
        <v>269</v>
      </c>
      <c r="S41" s="128">
        <v>55</v>
      </c>
      <c r="T41" s="137">
        <v>6</v>
      </c>
    </row>
    <row r="42" spans="1:20" ht="13.5" customHeight="1">
      <c r="A42" s="807" t="s">
        <v>478</v>
      </c>
      <c r="B42" s="127">
        <v>1587</v>
      </c>
      <c r="C42" s="128">
        <v>1301</v>
      </c>
      <c r="D42" s="128">
        <v>47</v>
      </c>
      <c r="E42" s="128">
        <v>41</v>
      </c>
      <c r="F42" s="136">
        <v>41</v>
      </c>
      <c r="G42" s="137">
        <v>137</v>
      </c>
      <c r="H42" s="137">
        <v>54</v>
      </c>
      <c r="I42" s="128">
        <v>78</v>
      </c>
      <c r="J42" s="534">
        <v>61</v>
      </c>
      <c r="K42" s="134">
        <v>1469</v>
      </c>
      <c r="L42" s="128">
        <v>13</v>
      </c>
      <c r="M42" s="130">
        <v>1</v>
      </c>
      <c r="N42" s="134">
        <v>246</v>
      </c>
      <c r="O42" s="136">
        <v>137</v>
      </c>
      <c r="P42" s="128">
        <v>54</v>
      </c>
      <c r="Q42" s="130">
        <v>78</v>
      </c>
      <c r="R42" s="134">
        <v>128</v>
      </c>
      <c r="S42" s="128">
        <v>13</v>
      </c>
      <c r="T42" s="137">
        <v>1</v>
      </c>
    </row>
    <row r="43" spans="1:20" ht="13.5" customHeight="1">
      <c r="A43" s="807" t="s">
        <v>688</v>
      </c>
      <c r="B43" s="127">
        <v>1220</v>
      </c>
      <c r="C43" s="128">
        <v>1069</v>
      </c>
      <c r="D43" s="128">
        <v>31</v>
      </c>
      <c r="E43" s="128">
        <v>14</v>
      </c>
      <c r="F43" s="136">
        <v>14</v>
      </c>
      <c r="G43" s="137">
        <v>61</v>
      </c>
      <c r="H43" s="137">
        <v>24</v>
      </c>
      <c r="I43" s="128">
        <v>36</v>
      </c>
      <c r="J43" s="534">
        <v>45</v>
      </c>
      <c r="K43" s="134">
        <v>1164</v>
      </c>
      <c r="L43" s="128">
        <v>2</v>
      </c>
      <c r="M43" s="133">
        <v>2</v>
      </c>
      <c r="N43" s="134">
        <v>118</v>
      </c>
      <c r="O43" s="136">
        <v>61</v>
      </c>
      <c r="P43" s="128">
        <v>24</v>
      </c>
      <c r="Q43" s="130">
        <v>36</v>
      </c>
      <c r="R43" s="134">
        <v>61</v>
      </c>
      <c r="S43" s="128">
        <v>1</v>
      </c>
      <c r="T43" s="135">
        <v>2</v>
      </c>
    </row>
    <row r="44" spans="1:20" ht="13.5" customHeight="1">
      <c r="A44" s="843" t="s">
        <v>727</v>
      </c>
      <c r="B44" s="145">
        <v>388</v>
      </c>
      <c r="C44" s="646" t="s">
        <v>553</v>
      </c>
      <c r="D44" s="646" t="s">
        <v>553</v>
      </c>
      <c r="E44" s="646" t="s">
        <v>553</v>
      </c>
      <c r="F44" s="646" t="s">
        <v>553</v>
      </c>
      <c r="G44" s="646" t="s">
        <v>553</v>
      </c>
      <c r="H44" s="646" t="s">
        <v>553</v>
      </c>
      <c r="I44" s="646" t="s">
        <v>553</v>
      </c>
      <c r="J44" s="649">
        <v>388</v>
      </c>
      <c r="K44" s="839">
        <v>388</v>
      </c>
      <c r="L44" s="646" t="s">
        <v>553</v>
      </c>
      <c r="M44" s="649" t="s">
        <v>553</v>
      </c>
      <c r="N44" s="648" t="s">
        <v>553</v>
      </c>
      <c r="O44" s="646" t="s">
        <v>553</v>
      </c>
      <c r="P44" s="646" t="s">
        <v>553</v>
      </c>
      <c r="Q44" s="649" t="s">
        <v>553</v>
      </c>
      <c r="R44" s="648" t="s">
        <v>553</v>
      </c>
      <c r="S44" s="646" t="s">
        <v>553</v>
      </c>
      <c r="T44" s="645" t="s">
        <v>553</v>
      </c>
    </row>
    <row r="45" spans="1:20" ht="13.5" customHeight="1">
      <c r="A45" s="806" t="s">
        <v>522</v>
      </c>
      <c r="B45" s="127">
        <f>SUM(B46:B62)</f>
        <v>52261</v>
      </c>
      <c r="C45" s="128">
        <f aca="true" t="shared" si="2" ref="C45:T45">SUM(C46:C62)</f>
        <v>24466</v>
      </c>
      <c r="D45" s="128">
        <f t="shared" si="2"/>
        <v>1526</v>
      </c>
      <c r="E45" s="128">
        <f t="shared" si="2"/>
        <v>7253</v>
      </c>
      <c r="F45" s="136">
        <f t="shared" si="2"/>
        <v>4468</v>
      </c>
      <c r="G45" s="532">
        <f t="shared" si="2"/>
        <v>13443</v>
      </c>
      <c r="H45" s="137">
        <f t="shared" si="2"/>
        <v>8481</v>
      </c>
      <c r="I45" s="128">
        <f t="shared" si="2"/>
        <v>4849</v>
      </c>
      <c r="J45" s="534">
        <f t="shared" si="2"/>
        <v>5573</v>
      </c>
      <c r="K45" s="150">
        <f t="shared" si="2"/>
        <v>47083</v>
      </c>
      <c r="L45" s="146">
        <f t="shared" si="2"/>
        <v>7205</v>
      </c>
      <c r="M45" s="147">
        <f t="shared" si="2"/>
        <v>947</v>
      </c>
      <c r="N45" s="134">
        <f t="shared" si="2"/>
        <v>17567</v>
      </c>
      <c r="O45" s="136">
        <f t="shared" si="2"/>
        <v>10985</v>
      </c>
      <c r="P45" s="146">
        <f t="shared" si="2"/>
        <v>6623</v>
      </c>
      <c r="Q45" s="147">
        <f t="shared" si="2"/>
        <v>4260</v>
      </c>
      <c r="R45" s="148">
        <f t="shared" si="2"/>
        <v>13297</v>
      </c>
      <c r="S45" s="146">
        <f t="shared" si="2"/>
        <v>5793</v>
      </c>
      <c r="T45" s="844">
        <f t="shared" si="2"/>
        <v>820</v>
      </c>
    </row>
    <row r="46" spans="1:20" ht="13.5" customHeight="1">
      <c r="A46" s="807" t="s">
        <v>66</v>
      </c>
      <c r="B46" s="127">
        <v>6129</v>
      </c>
      <c r="C46" s="128">
        <v>2635</v>
      </c>
      <c r="D46" s="129" t="s">
        <v>553</v>
      </c>
      <c r="E46" s="128">
        <v>2393</v>
      </c>
      <c r="F46" s="132" t="s">
        <v>553</v>
      </c>
      <c r="G46" s="135">
        <v>551</v>
      </c>
      <c r="H46" s="137">
        <v>493</v>
      </c>
      <c r="I46" s="128">
        <v>57</v>
      </c>
      <c r="J46" s="536">
        <v>550</v>
      </c>
      <c r="K46" s="134">
        <v>5734</v>
      </c>
      <c r="L46" s="128">
        <v>143</v>
      </c>
      <c r="M46" s="130">
        <v>12</v>
      </c>
      <c r="N46" s="131" t="s">
        <v>553</v>
      </c>
      <c r="O46" s="132" t="s">
        <v>553</v>
      </c>
      <c r="P46" s="129" t="s">
        <v>553</v>
      </c>
      <c r="Q46" s="133" t="s">
        <v>553</v>
      </c>
      <c r="R46" s="131" t="s">
        <v>553</v>
      </c>
      <c r="S46" s="129" t="s">
        <v>553</v>
      </c>
      <c r="T46" s="135" t="s">
        <v>553</v>
      </c>
    </row>
    <row r="47" spans="1:20" ht="13.5" customHeight="1">
      <c r="A47" s="807" t="s">
        <v>526</v>
      </c>
      <c r="B47" s="127">
        <v>2156</v>
      </c>
      <c r="C47" s="128">
        <v>34</v>
      </c>
      <c r="D47" s="129">
        <v>3</v>
      </c>
      <c r="E47" s="128">
        <v>402</v>
      </c>
      <c r="F47" s="136">
        <v>61</v>
      </c>
      <c r="G47" s="137">
        <v>1379</v>
      </c>
      <c r="H47" s="137">
        <v>1088</v>
      </c>
      <c r="I47" s="128">
        <v>282</v>
      </c>
      <c r="J47" s="534">
        <v>338</v>
      </c>
      <c r="K47" s="134">
        <v>2097</v>
      </c>
      <c r="L47" s="128">
        <v>1256</v>
      </c>
      <c r="M47" s="130">
        <v>55</v>
      </c>
      <c r="N47" s="134">
        <v>177</v>
      </c>
      <c r="O47" s="136">
        <v>110</v>
      </c>
      <c r="P47" s="128">
        <v>74</v>
      </c>
      <c r="Q47" s="130">
        <v>34</v>
      </c>
      <c r="R47" s="134">
        <v>155</v>
      </c>
      <c r="S47" s="128">
        <v>78</v>
      </c>
      <c r="T47" s="137">
        <v>8</v>
      </c>
    </row>
    <row r="48" spans="1:20" ht="13.5" customHeight="1">
      <c r="A48" s="807" t="s">
        <v>466</v>
      </c>
      <c r="B48" s="127">
        <v>1914</v>
      </c>
      <c r="C48" s="128">
        <v>105</v>
      </c>
      <c r="D48" s="128">
        <v>10</v>
      </c>
      <c r="E48" s="128">
        <v>205</v>
      </c>
      <c r="F48" s="136">
        <v>159</v>
      </c>
      <c r="G48" s="137">
        <v>1275</v>
      </c>
      <c r="H48" s="137">
        <v>723</v>
      </c>
      <c r="I48" s="128">
        <v>543</v>
      </c>
      <c r="J48" s="534">
        <v>319</v>
      </c>
      <c r="K48" s="134">
        <v>1331</v>
      </c>
      <c r="L48" s="128">
        <v>526</v>
      </c>
      <c r="M48" s="130">
        <v>157</v>
      </c>
      <c r="N48" s="134">
        <v>925</v>
      </c>
      <c r="O48" s="136">
        <v>726</v>
      </c>
      <c r="P48" s="128">
        <v>421</v>
      </c>
      <c r="Q48" s="130">
        <v>299</v>
      </c>
      <c r="R48" s="134">
        <v>741</v>
      </c>
      <c r="S48" s="128">
        <v>445</v>
      </c>
      <c r="T48" s="137">
        <v>91</v>
      </c>
    </row>
    <row r="49" spans="1:20" ht="13.5" customHeight="1">
      <c r="A49" s="807" t="s">
        <v>467</v>
      </c>
      <c r="B49" s="127">
        <v>1944</v>
      </c>
      <c r="C49" s="128">
        <v>318</v>
      </c>
      <c r="D49" s="128">
        <v>21</v>
      </c>
      <c r="E49" s="128">
        <v>223</v>
      </c>
      <c r="F49" s="136">
        <v>222</v>
      </c>
      <c r="G49" s="137">
        <v>1039</v>
      </c>
      <c r="H49" s="137">
        <v>557</v>
      </c>
      <c r="I49" s="128">
        <v>473</v>
      </c>
      <c r="J49" s="534">
        <v>343</v>
      </c>
      <c r="K49" s="134">
        <v>1611</v>
      </c>
      <c r="L49" s="128">
        <v>593</v>
      </c>
      <c r="M49" s="130">
        <v>104</v>
      </c>
      <c r="N49" s="134">
        <v>1296</v>
      </c>
      <c r="O49" s="136">
        <v>995</v>
      </c>
      <c r="P49" s="128">
        <v>532</v>
      </c>
      <c r="Q49" s="130">
        <v>454</v>
      </c>
      <c r="R49" s="134">
        <v>999</v>
      </c>
      <c r="S49" s="128">
        <v>585</v>
      </c>
      <c r="T49" s="137">
        <v>104</v>
      </c>
    </row>
    <row r="50" spans="1:20" ht="13.5" customHeight="1">
      <c r="A50" s="807" t="s">
        <v>468</v>
      </c>
      <c r="B50" s="127">
        <v>2594</v>
      </c>
      <c r="C50" s="128">
        <v>701</v>
      </c>
      <c r="D50" s="128">
        <v>68</v>
      </c>
      <c r="E50" s="128">
        <v>216</v>
      </c>
      <c r="F50" s="136">
        <v>216</v>
      </c>
      <c r="G50" s="137">
        <v>1126</v>
      </c>
      <c r="H50" s="137">
        <v>571</v>
      </c>
      <c r="I50" s="128">
        <v>547</v>
      </c>
      <c r="J50" s="534">
        <v>483</v>
      </c>
      <c r="K50" s="134">
        <v>2120</v>
      </c>
      <c r="L50" s="128">
        <v>532</v>
      </c>
      <c r="M50" s="130">
        <v>112</v>
      </c>
      <c r="N50" s="134">
        <v>1450</v>
      </c>
      <c r="O50" s="136">
        <v>1108</v>
      </c>
      <c r="P50" s="128">
        <v>565</v>
      </c>
      <c r="Q50" s="130">
        <v>535</v>
      </c>
      <c r="R50" s="134">
        <v>994</v>
      </c>
      <c r="S50" s="128">
        <v>532</v>
      </c>
      <c r="T50" s="137">
        <v>112</v>
      </c>
    </row>
    <row r="51" spans="1:20" ht="13.5" customHeight="1">
      <c r="A51" s="807" t="s">
        <v>469</v>
      </c>
      <c r="B51" s="127">
        <v>3316</v>
      </c>
      <c r="C51" s="128">
        <v>1163</v>
      </c>
      <c r="D51" s="128">
        <v>116</v>
      </c>
      <c r="E51" s="128">
        <v>298</v>
      </c>
      <c r="F51" s="136">
        <v>297</v>
      </c>
      <c r="G51" s="137">
        <v>1209</v>
      </c>
      <c r="H51" s="137">
        <v>699</v>
      </c>
      <c r="I51" s="128">
        <v>502</v>
      </c>
      <c r="J51" s="534">
        <v>530</v>
      </c>
      <c r="K51" s="134">
        <v>2816</v>
      </c>
      <c r="L51" s="128">
        <v>587</v>
      </c>
      <c r="M51" s="130">
        <v>114</v>
      </c>
      <c r="N51" s="134">
        <v>1680</v>
      </c>
      <c r="O51" s="136">
        <v>1203</v>
      </c>
      <c r="P51" s="128">
        <v>694</v>
      </c>
      <c r="Q51" s="130">
        <v>501</v>
      </c>
      <c r="R51" s="134">
        <v>1185</v>
      </c>
      <c r="S51" s="128">
        <v>587</v>
      </c>
      <c r="T51" s="137">
        <v>113</v>
      </c>
    </row>
    <row r="52" spans="1:20" ht="13.5" customHeight="1">
      <c r="A52" s="807" t="s">
        <v>470</v>
      </c>
      <c r="B52" s="127">
        <v>4447</v>
      </c>
      <c r="C52" s="128">
        <v>1459</v>
      </c>
      <c r="D52" s="128">
        <v>183</v>
      </c>
      <c r="E52" s="128">
        <v>593</v>
      </c>
      <c r="F52" s="136">
        <v>593</v>
      </c>
      <c r="G52" s="137">
        <v>1569</v>
      </c>
      <c r="H52" s="137">
        <v>937</v>
      </c>
      <c r="I52" s="128">
        <v>619</v>
      </c>
      <c r="J52" s="534">
        <v>643</v>
      </c>
      <c r="K52" s="134">
        <v>3752</v>
      </c>
      <c r="L52" s="128">
        <v>757</v>
      </c>
      <c r="M52" s="130">
        <v>104</v>
      </c>
      <c r="N52" s="134">
        <v>2396</v>
      </c>
      <c r="O52" s="136">
        <v>1560</v>
      </c>
      <c r="P52" s="128">
        <v>932</v>
      </c>
      <c r="Q52" s="130">
        <v>615</v>
      </c>
      <c r="R52" s="134">
        <v>1709</v>
      </c>
      <c r="S52" s="128">
        <v>756</v>
      </c>
      <c r="T52" s="137">
        <v>104</v>
      </c>
    </row>
    <row r="53" spans="1:20" ht="13.5" customHeight="1">
      <c r="A53" s="807" t="s">
        <v>471</v>
      </c>
      <c r="B53" s="127">
        <v>4144</v>
      </c>
      <c r="C53" s="128">
        <v>1283</v>
      </c>
      <c r="D53" s="128">
        <v>160</v>
      </c>
      <c r="E53" s="128">
        <v>659</v>
      </c>
      <c r="F53" s="136">
        <v>658</v>
      </c>
      <c r="G53" s="137">
        <v>1492</v>
      </c>
      <c r="H53" s="137">
        <v>911</v>
      </c>
      <c r="I53" s="128">
        <v>570</v>
      </c>
      <c r="J53" s="534">
        <v>550</v>
      </c>
      <c r="K53" s="134">
        <v>3522</v>
      </c>
      <c r="L53" s="128">
        <v>756</v>
      </c>
      <c r="M53" s="130">
        <v>103</v>
      </c>
      <c r="N53" s="134">
        <v>2374</v>
      </c>
      <c r="O53" s="136">
        <v>1489</v>
      </c>
      <c r="P53" s="128">
        <v>909</v>
      </c>
      <c r="Q53" s="130">
        <v>569</v>
      </c>
      <c r="R53" s="134">
        <v>1754</v>
      </c>
      <c r="S53" s="128">
        <v>755</v>
      </c>
      <c r="T53" s="137">
        <v>103</v>
      </c>
    </row>
    <row r="54" spans="1:20" ht="13.5" customHeight="1">
      <c r="A54" s="807" t="s">
        <v>472</v>
      </c>
      <c r="B54" s="127">
        <v>3616</v>
      </c>
      <c r="C54" s="128">
        <v>1153</v>
      </c>
      <c r="D54" s="128">
        <v>183</v>
      </c>
      <c r="E54" s="128">
        <v>594</v>
      </c>
      <c r="F54" s="136">
        <v>594</v>
      </c>
      <c r="G54" s="137">
        <v>1266</v>
      </c>
      <c r="H54" s="137">
        <v>819</v>
      </c>
      <c r="I54" s="128">
        <v>440</v>
      </c>
      <c r="J54" s="534">
        <v>420</v>
      </c>
      <c r="K54" s="134">
        <v>3116</v>
      </c>
      <c r="L54" s="128">
        <v>696</v>
      </c>
      <c r="M54" s="130">
        <v>63</v>
      </c>
      <c r="N54" s="134">
        <v>2090</v>
      </c>
      <c r="O54" s="136">
        <v>1261</v>
      </c>
      <c r="P54" s="128">
        <v>815</v>
      </c>
      <c r="Q54" s="130">
        <v>439</v>
      </c>
      <c r="R54" s="134">
        <v>1594</v>
      </c>
      <c r="S54" s="128">
        <v>696</v>
      </c>
      <c r="T54" s="137">
        <v>62</v>
      </c>
    </row>
    <row r="55" spans="1:20" ht="13.5" customHeight="1">
      <c r="A55" s="807" t="s">
        <v>473</v>
      </c>
      <c r="B55" s="127">
        <v>3113</v>
      </c>
      <c r="C55" s="128">
        <v>1157</v>
      </c>
      <c r="D55" s="128">
        <v>169</v>
      </c>
      <c r="E55" s="128">
        <v>548</v>
      </c>
      <c r="F55" s="136">
        <v>548</v>
      </c>
      <c r="G55" s="137">
        <v>988</v>
      </c>
      <c r="H55" s="137">
        <v>664</v>
      </c>
      <c r="I55" s="128">
        <v>318</v>
      </c>
      <c r="J55" s="534">
        <v>251</v>
      </c>
      <c r="K55" s="134">
        <v>2733</v>
      </c>
      <c r="L55" s="128">
        <v>560</v>
      </c>
      <c r="M55" s="130">
        <v>42</v>
      </c>
      <c r="N55" s="134">
        <v>1745</v>
      </c>
      <c r="O55" s="136">
        <v>988</v>
      </c>
      <c r="P55" s="128">
        <v>664</v>
      </c>
      <c r="Q55" s="130">
        <v>318</v>
      </c>
      <c r="R55" s="134">
        <v>1365</v>
      </c>
      <c r="S55" s="128">
        <v>560</v>
      </c>
      <c r="T55" s="137">
        <v>42</v>
      </c>
    </row>
    <row r="56" spans="1:20" ht="13.5" customHeight="1">
      <c r="A56" s="807" t="s">
        <v>474</v>
      </c>
      <c r="B56" s="127">
        <v>3309</v>
      </c>
      <c r="C56" s="128">
        <v>1819</v>
      </c>
      <c r="D56" s="128">
        <v>159</v>
      </c>
      <c r="E56" s="128">
        <v>419</v>
      </c>
      <c r="F56" s="136">
        <v>419</v>
      </c>
      <c r="G56" s="137">
        <v>744</v>
      </c>
      <c r="H56" s="137">
        <v>510</v>
      </c>
      <c r="I56" s="128">
        <v>224</v>
      </c>
      <c r="J56" s="534">
        <v>168</v>
      </c>
      <c r="K56" s="134">
        <v>3006</v>
      </c>
      <c r="L56" s="128">
        <v>389</v>
      </c>
      <c r="M56" s="130">
        <v>42</v>
      </c>
      <c r="N56" s="134">
        <v>1354</v>
      </c>
      <c r="O56" s="136">
        <v>741</v>
      </c>
      <c r="P56" s="128">
        <v>508</v>
      </c>
      <c r="Q56" s="130">
        <v>223</v>
      </c>
      <c r="R56" s="134">
        <v>1054</v>
      </c>
      <c r="S56" s="128">
        <v>389</v>
      </c>
      <c r="T56" s="137">
        <v>42</v>
      </c>
    </row>
    <row r="57" spans="1:20" ht="13.5" customHeight="1">
      <c r="A57" s="807" t="s">
        <v>475</v>
      </c>
      <c r="B57" s="127">
        <v>4101</v>
      </c>
      <c r="C57" s="128">
        <v>2871</v>
      </c>
      <c r="D57" s="128">
        <v>186</v>
      </c>
      <c r="E57" s="128">
        <v>387</v>
      </c>
      <c r="F57" s="136">
        <v>386</v>
      </c>
      <c r="G57" s="137">
        <v>463</v>
      </c>
      <c r="H57" s="137">
        <v>320</v>
      </c>
      <c r="I57" s="128">
        <v>134</v>
      </c>
      <c r="J57" s="534">
        <v>194</v>
      </c>
      <c r="K57" s="134">
        <v>3940</v>
      </c>
      <c r="L57" s="128">
        <v>270</v>
      </c>
      <c r="M57" s="130">
        <v>23</v>
      </c>
      <c r="N57" s="134">
        <v>1070</v>
      </c>
      <c r="O57" s="136">
        <v>462</v>
      </c>
      <c r="P57" s="128">
        <v>320</v>
      </c>
      <c r="Q57" s="130">
        <v>133</v>
      </c>
      <c r="R57" s="134">
        <v>910</v>
      </c>
      <c r="S57" s="128">
        <v>270</v>
      </c>
      <c r="T57" s="137">
        <v>23</v>
      </c>
    </row>
    <row r="58" spans="1:20" ht="13.5" customHeight="1">
      <c r="A58" s="807" t="s">
        <v>476</v>
      </c>
      <c r="B58" s="127">
        <v>3323</v>
      </c>
      <c r="C58" s="128">
        <v>2675</v>
      </c>
      <c r="D58" s="128">
        <v>135</v>
      </c>
      <c r="E58" s="128">
        <v>196</v>
      </c>
      <c r="F58" s="136">
        <v>195</v>
      </c>
      <c r="G58" s="137">
        <v>200</v>
      </c>
      <c r="H58" s="137">
        <v>122</v>
      </c>
      <c r="I58" s="128">
        <v>73</v>
      </c>
      <c r="J58" s="534">
        <v>117</v>
      </c>
      <c r="K58" s="134">
        <v>3248</v>
      </c>
      <c r="L58" s="128">
        <v>105</v>
      </c>
      <c r="M58" s="130">
        <v>15</v>
      </c>
      <c r="N58" s="134">
        <v>560</v>
      </c>
      <c r="O58" s="136">
        <v>200</v>
      </c>
      <c r="P58" s="128">
        <v>122</v>
      </c>
      <c r="Q58" s="130">
        <v>73</v>
      </c>
      <c r="R58" s="134">
        <v>485</v>
      </c>
      <c r="S58" s="128">
        <v>105</v>
      </c>
      <c r="T58" s="137">
        <v>15</v>
      </c>
    </row>
    <row r="59" spans="1:20" ht="13.5" customHeight="1">
      <c r="A59" s="807" t="s">
        <v>477</v>
      </c>
      <c r="B59" s="127">
        <v>2794</v>
      </c>
      <c r="C59" s="128">
        <v>2440</v>
      </c>
      <c r="D59" s="128">
        <v>63</v>
      </c>
      <c r="E59" s="128">
        <v>80</v>
      </c>
      <c r="F59" s="136">
        <v>80</v>
      </c>
      <c r="G59" s="137">
        <v>93</v>
      </c>
      <c r="H59" s="137">
        <v>46</v>
      </c>
      <c r="I59" s="128">
        <v>42</v>
      </c>
      <c r="J59" s="534">
        <v>118</v>
      </c>
      <c r="K59" s="134">
        <v>2732</v>
      </c>
      <c r="L59" s="128">
        <v>25</v>
      </c>
      <c r="M59" s="130">
        <v>1</v>
      </c>
      <c r="N59" s="134">
        <v>264</v>
      </c>
      <c r="O59" s="136">
        <v>93</v>
      </c>
      <c r="P59" s="128">
        <v>46</v>
      </c>
      <c r="Q59" s="130">
        <v>42</v>
      </c>
      <c r="R59" s="134">
        <v>202</v>
      </c>
      <c r="S59" s="128">
        <v>25</v>
      </c>
      <c r="T59" s="137">
        <v>1</v>
      </c>
    </row>
    <row r="60" spans="1:20" ht="13.5" customHeight="1">
      <c r="A60" s="807" t="s">
        <v>478</v>
      </c>
      <c r="B60" s="127">
        <v>2320</v>
      </c>
      <c r="C60" s="128">
        <v>2112</v>
      </c>
      <c r="D60" s="128">
        <v>41</v>
      </c>
      <c r="E60" s="128">
        <v>34</v>
      </c>
      <c r="F60" s="136">
        <v>34</v>
      </c>
      <c r="G60" s="137">
        <v>35</v>
      </c>
      <c r="H60" s="137">
        <v>15</v>
      </c>
      <c r="I60" s="128">
        <v>17</v>
      </c>
      <c r="J60" s="534">
        <v>98</v>
      </c>
      <c r="K60" s="134">
        <v>2297</v>
      </c>
      <c r="L60" s="129">
        <v>9</v>
      </c>
      <c r="M60" s="133" t="s">
        <v>553</v>
      </c>
      <c r="N60" s="134">
        <v>125</v>
      </c>
      <c r="O60" s="136">
        <v>35</v>
      </c>
      <c r="P60" s="128">
        <v>15</v>
      </c>
      <c r="Q60" s="130">
        <v>17</v>
      </c>
      <c r="R60" s="134">
        <v>102</v>
      </c>
      <c r="S60" s="129">
        <v>9</v>
      </c>
      <c r="T60" s="135" t="s">
        <v>553</v>
      </c>
    </row>
    <row r="61" spans="1:20" ht="13.5" customHeight="1">
      <c r="A61" s="807" t="s">
        <v>688</v>
      </c>
      <c r="B61" s="127">
        <v>2670</v>
      </c>
      <c r="C61" s="128">
        <v>2541</v>
      </c>
      <c r="D61" s="128">
        <v>29</v>
      </c>
      <c r="E61" s="128">
        <v>6</v>
      </c>
      <c r="F61" s="136">
        <v>6</v>
      </c>
      <c r="G61" s="137">
        <v>14</v>
      </c>
      <c r="H61" s="137">
        <v>6</v>
      </c>
      <c r="I61" s="128">
        <v>8</v>
      </c>
      <c r="J61" s="534">
        <v>80</v>
      </c>
      <c r="K61" s="134">
        <v>2657</v>
      </c>
      <c r="L61" s="129">
        <v>1</v>
      </c>
      <c r="M61" s="133" t="s">
        <v>553</v>
      </c>
      <c r="N61" s="134">
        <v>61</v>
      </c>
      <c r="O61" s="136">
        <v>14</v>
      </c>
      <c r="P61" s="128">
        <v>6</v>
      </c>
      <c r="Q61" s="130">
        <v>8</v>
      </c>
      <c r="R61" s="134">
        <v>48</v>
      </c>
      <c r="S61" s="129">
        <v>1</v>
      </c>
      <c r="T61" s="135" t="s">
        <v>553</v>
      </c>
    </row>
    <row r="62" spans="1:20" ht="13.5" customHeight="1">
      <c r="A62" s="845" t="s">
        <v>727</v>
      </c>
      <c r="B62" s="846">
        <v>371</v>
      </c>
      <c r="C62" s="847" t="s">
        <v>553</v>
      </c>
      <c r="D62" s="847" t="s">
        <v>553</v>
      </c>
      <c r="E62" s="847" t="s">
        <v>553</v>
      </c>
      <c r="F62" s="847" t="s">
        <v>553</v>
      </c>
      <c r="G62" s="847" t="s">
        <v>553</v>
      </c>
      <c r="H62" s="847" t="s">
        <v>553</v>
      </c>
      <c r="I62" s="847" t="s">
        <v>553</v>
      </c>
      <c r="J62" s="848">
        <v>371</v>
      </c>
      <c r="K62" s="849">
        <v>371</v>
      </c>
      <c r="L62" s="847" t="s">
        <v>553</v>
      </c>
      <c r="M62" s="848" t="s">
        <v>553</v>
      </c>
      <c r="N62" s="850" t="s">
        <v>553</v>
      </c>
      <c r="O62" s="847" t="s">
        <v>553</v>
      </c>
      <c r="P62" s="847" t="s">
        <v>553</v>
      </c>
      <c r="Q62" s="848" t="s">
        <v>553</v>
      </c>
      <c r="R62" s="850" t="s">
        <v>553</v>
      </c>
      <c r="S62" s="847" t="s">
        <v>553</v>
      </c>
      <c r="T62" s="851" t="s">
        <v>553</v>
      </c>
    </row>
    <row r="63" spans="1:20" ht="13.5">
      <c r="A63" s="192" t="s">
        <v>919</v>
      </c>
      <c r="J63" s="206"/>
      <c r="K63" s="192"/>
      <c r="L63" s="206"/>
      <c r="M63" s="206"/>
      <c r="N63" s="206"/>
      <c r="P63" s="81"/>
      <c r="Q63" s="81"/>
      <c r="R63" s="81"/>
      <c r="S63" s="81"/>
      <c r="T63" s="81"/>
    </row>
    <row r="64" spans="10:20" ht="13.5">
      <c r="J64" s="206"/>
      <c r="K64" s="206"/>
      <c r="L64" s="206"/>
      <c r="M64" s="206"/>
      <c r="N64" s="206"/>
      <c r="P64" s="81"/>
      <c r="Q64" s="81"/>
      <c r="R64" s="81"/>
      <c r="S64" s="81"/>
      <c r="T64" s="81"/>
    </row>
    <row r="65" spans="10:20" ht="13.5">
      <c r="J65" s="206"/>
      <c r="K65" s="206"/>
      <c r="L65" s="206"/>
      <c r="M65" s="206"/>
      <c r="N65" s="206"/>
      <c r="P65" s="81"/>
      <c r="Q65" s="81"/>
      <c r="R65" s="81"/>
      <c r="S65" s="81"/>
      <c r="T65" s="81"/>
    </row>
    <row r="66" spans="10:20" ht="13.5">
      <c r="J66" s="206"/>
      <c r="K66" s="206"/>
      <c r="L66" s="206"/>
      <c r="M66" s="206"/>
      <c r="N66" s="206"/>
      <c r="P66" s="81"/>
      <c r="Q66" s="81"/>
      <c r="R66" s="81"/>
      <c r="S66" s="81"/>
      <c r="T66" s="81"/>
    </row>
    <row r="67" spans="10:20" ht="13.5">
      <c r="J67" s="206"/>
      <c r="K67" s="206"/>
      <c r="L67" s="206"/>
      <c r="M67" s="206"/>
      <c r="N67" s="206"/>
      <c r="P67" s="81"/>
      <c r="Q67" s="81"/>
      <c r="R67" s="81"/>
      <c r="S67" s="81"/>
      <c r="T67" s="81"/>
    </row>
    <row r="68" spans="10:20" ht="13.5">
      <c r="J68" s="206"/>
      <c r="K68" s="206"/>
      <c r="L68" s="206"/>
      <c r="M68" s="206"/>
      <c r="N68" s="206"/>
      <c r="P68" s="81"/>
      <c r="Q68" s="81"/>
      <c r="R68" s="81"/>
      <c r="S68" s="81"/>
      <c r="T68" s="81"/>
    </row>
    <row r="69" spans="10:20" ht="13.5">
      <c r="J69" s="206"/>
      <c r="K69" s="206"/>
      <c r="L69" s="206"/>
      <c r="M69" s="206"/>
      <c r="N69" s="206"/>
      <c r="P69" s="81"/>
      <c r="Q69" s="81"/>
      <c r="R69" s="81"/>
      <c r="S69" s="81"/>
      <c r="T69" s="81"/>
    </row>
    <row r="70" spans="10:20" ht="13.5">
      <c r="J70" s="206"/>
      <c r="K70" s="206"/>
      <c r="L70" s="206"/>
      <c r="M70" s="206"/>
      <c r="N70" s="206"/>
      <c r="P70" s="81"/>
      <c r="Q70" s="81"/>
      <c r="R70" s="81"/>
      <c r="S70" s="81"/>
      <c r="T70" s="81"/>
    </row>
    <row r="71" spans="10:20" ht="13.5">
      <c r="J71" s="206"/>
      <c r="K71" s="206"/>
      <c r="L71" s="206"/>
      <c r="M71" s="206"/>
      <c r="N71" s="206"/>
      <c r="P71" s="81"/>
      <c r="Q71" s="81"/>
      <c r="R71" s="81"/>
      <c r="S71" s="81"/>
      <c r="T71" s="81"/>
    </row>
    <row r="72" spans="10:20" ht="13.5">
      <c r="J72" s="206"/>
      <c r="K72" s="206"/>
      <c r="L72" s="206"/>
      <c r="M72" s="206"/>
      <c r="N72" s="206"/>
      <c r="P72" s="81"/>
      <c r="Q72" s="81"/>
      <c r="R72" s="81"/>
      <c r="S72" s="81"/>
      <c r="T72" s="81"/>
    </row>
    <row r="73" spans="10:20" ht="13.5">
      <c r="J73" s="206"/>
      <c r="K73" s="206"/>
      <c r="L73" s="206"/>
      <c r="M73" s="206"/>
      <c r="N73" s="206"/>
      <c r="P73" s="81"/>
      <c r="Q73" s="81"/>
      <c r="R73" s="81"/>
      <c r="S73" s="81"/>
      <c r="T73" s="81"/>
    </row>
    <row r="74" spans="16:20" ht="13.5">
      <c r="P74" s="81"/>
      <c r="Q74" s="81"/>
      <c r="R74" s="81"/>
      <c r="S74" s="81"/>
      <c r="T74" s="81"/>
    </row>
    <row r="75" spans="16:20" ht="13.5">
      <c r="P75" s="81"/>
      <c r="Q75" s="81"/>
      <c r="R75" s="81"/>
      <c r="S75" s="81"/>
      <c r="T75" s="81"/>
    </row>
    <row r="76" spans="16:20" ht="13.5">
      <c r="P76" s="81"/>
      <c r="Q76" s="81"/>
      <c r="R76" s="81"/>
      <c r="S76" s="81"/>
      <c r="T76" s="81"/>
    </row>
    <row r="77" spans="16:20" ht="13.5">
      <c r="P77" s="81"/>
      <c r="Q77" s="81"/>
      <c r="R77" s="81"/>
      <c r="S77" s="81"/>
      <c r="T77" s="81"/>
    </row>
    <row r="78" spans="16:20" ht="13.5">
      <c r="P78" s="81"/>
      <c r="Q78" s="81"/>
      <c r="R78" s="81"/>
      <c r="S78" s="81"/>
      <c r="T78" s="81"/>
    </row>
    <row r="79" spans="16:20" ht="13.5">
      <c r="P79" s="81"/>
      <c r="Q79" s="81"/>
      <c r="R79" s="81"/>
      <c r="S79" s="81"/>
      <c r="T79" s="81"/>
    </row>
    <row r="80" spans="16:20" ht="13.5">
      <c r="P80" s="81"/>
      <c r="Q80" s="81"/>
      <c r="R80" s="81"/>
      <c r="S80" s="81"/>
      <c r="T80" s="81"/>
    </row>
    <row r="81" spans="16:20" ht="13.5">
      <c r="P81" s="81"/>
      <c r="Q81" s="81"/>
      <c r="R81" s="81"/>
      <c r="S81" s="81"/>
      <c r="T81" s="81"/>
    </row>
    <row r="82" spans="16:20" ht="13.5">
      <c r="P82" s="81"/>
      <c r="Q82" s="81"/>
      <c r="R82" s="81"/>
      <c r="S82" s="81"/>
      <c r="T82" s="81"/>
    </row>
    <row r="83" spans="16:20" ht="13.5">
      <c r="P83" s="81"/>
      <c r="Q83" s="81"/>
      <c r="R83" s="81"/>
      <c r="S83" s="81"/>
      <c r="T83" s="81"/>
    </row>
    <row r="84" spans="16:20" ht="13.5">
      <c r="P84" s="81"/>
      <c r="Q84" s="81"/>
      <c r="R84" s="81"/>
      <c r="S84" s="81"/>
      <c r="T84" s="81"/>
    </row>
    <row r="85" spans="16:20" ht="13.5">
      <c r="P85" s="81"/>
      <c r="Q85" s="81"/>
      <c r="R85" s="81"/>
      <c r="S85" s="81"/>
      <c r="T85" s="81"/>
    </row>
    <row r="86" spans="16:20" ht="13.5">
      <c r="P86" s="81"/>
      <c r="Q86" s="81"/>
      <c r="R86" s="81"/>
      <c r="S86" s="81"/>
      <c r="T86" s="81"/>
    </row>
    <row r="87" spans="16:20" ht="13.5">
      <c r="P87" s="81"/>
      <c r="Q87" s="81"/>
      <c r="R87" s="81"/>
      <c r="S87" s="81"/>
      <c r="T87" s="81"/>
    </row>
    <row r="88" spans="16:20" ht="13.5">
      <c r="P88" s="81"/>
      <c r="Q88" s="81"/>
      <c r="R88" s="81"/>
      <c r="S88" s="81"/>
      <c r="T88" s="81"/>
    </row>
    <row r="89" spans="16:20" ht="13.5">
      <c r="P89" s="81"/>
      <c r="Q89" s="81"/>
      <c r="R89" s="81"/>
      <c r="S89" s="81"/>
      <c r="T89" s="81"/>
    </row>
    <row r="90" spans="16:20" ht="13.5">
      <c r="P90" s="81"/>
      <c r="Q90" s="81"/>
      <c r="R90" s="81"/>
      <c r="S90" s="81"/>
      <c r="T90" s="81"/>
    </row>
    <row r="91" spans="16:20" ht="13.5">
      <c r="P91" s="81"/>
      <c r="Q91" s="81"/>
      <c r="R91" s="81"/>
      <c r="S91" s="81"/>
      <c r="T91" s="81"/>
    </row>
    <row r="92" spans="16:20" ht="13.5">
      <c r="P92" s="81"/>
      <c r="Q92" s="81"/>
      <c r="R92" s="81"/>
      <c r="S92" s="81"/>
      <c r="T92" s="81"/>
    </row>
    <row r="93" spans="16:20" ht="13.5">
      <c r="P93" s="81"/>
      <c r="Q93" s="81"/>
      <c r="R93" s="81"/>
      <c r="S93" s="81"/>
      <c r="T93" s="81"/>
    </row>
    <row r="94" spans="16:20" ht="13.5">
      <c r="P94" s="81"/>
      <c r="Q94" s="81"/>
      <c r="R94" s="81"/>
      <c r="S94" s="81"/>
      <c r="T94" s="81"/>
    </row>
    <row r="95" spans="16:20" ht="13.5">
      <c r="P95" s="81"/>
      <c r="Q95" s="81"/>
      <c r="R95" s="81"/>
      <c r="S95" s="81"/>
      <c r="T95" s="81"/>
    </row>
    <row r="96" spans="16:20" ht="13.5">
      <c r="P96" s="81"/>
      <c r="Q96" s="81"/>
      <c r="R96" s="81"/>
      <c r="S96" s="81"/>
      <c r="T96" s="81"/>
    </row>
    <row r="97" spans="16:20" ht="13.5">
      <c r="P97" s="81"/>
      <c r="Q97" s="81"/>
      <c r="R97" s="81"/>
      <c r="S97" s="81"/>
      <c r="T97" s="81"/>
    </row>
    <row r="98" spans="16:20" ht="13.5">
      <c r="P98" s="81"/>
      <c r="Q98" s="81"/>
      <c r="R98" s="81"/>
      <c r="S98" s="81"/>
      <c r="T98" s="81"/>
    </row>
    <row r="99" spans="16:20" ht="13.5">
      <c r="P99" s="81"/>
      <c r="Q99" s="81"/>
      <c r="R99" s="81"/>
      <c r="S99" s="81"/>
      <c r="T99" s="81"/>
    </row>
    <row r="100" spans="16:20" ht="13.5">
      <c r="P100" s="81"/>
      <c r="Q100" s="81"/>
      <c r="R100" s="81"/>
      <c r="S100" s="81"/>
      <c r="T100" s="81"/>
    </row>
    <row r="101" spans="16:20" ht="13.5">
      <c r="P101" s="81"/>
      <c r="Q101" s="81"/>
      <c r="R101" s="81"/>
      <c r="S101" s="81"/>
      <c r="T101" s="81"/>
    </row>
    <row r="102" spans="16:20" ht="13.5">
      <c r="P102" s="81"/>
      <c r="Q102" s="81"/>
      <c r="R102" s="81"/>
      <c r="S102" s="81"/>
      <c r="T102" s="81"/>
    </row>
  </sheetData>
  <sheetProtection/>
  <mergeCells count="24">
    <mergeCell ref="R5:T5"/>
    <mergeCell ref="Q7:Q8"/>
    <mergeCell ref="N5:Q5"/>
    <mergeCell ref="N6:N8"/>
    <mergeCell ref="P7:P8"/>
    <mergeCell ref="O6:O8"/>
    <mergeCell ref="R6:R8"/>
    <mergeCell ref="S7:S8"/>
    <mergeCell ref="T7:T8"/>
    <mergeCell ref="K5:M5"/>
    <mergeCell ref="D6:D8"/>
    <mergeCell ref="H7:H8"/>
    <mergeCell ref="I7:I8"/>
    <mergeCell ref="J6:J8"/>
    <mergeCell ref="K6:K8"/>
    <mergeCell ref="L7:L8"/>
    <mergeCell ref="M7:M8"/>
    <mergeCell ref="B6:B8"/>
    <mergeCell ref="A5:A8"/>
    <mergeCell ref="E6:E8"/>
    <mergeCell ref="F7:F8"/>
    <mergeCell ref="G6:G8"/>
    <mergeCell ref="C6:C8"/>
    <mergeCell ref="B5:J5"/>
  </mergeCells>
  <hyperlinks>
    <hyperlink ref="A1" location="目次!A1" display="目次へ"/>
  </hyperlinks>
  <printOptions/>
  <pageMargins left="0.7874015748031497" right="0.5905511811023623" top="0.5905511811023623" bottom="0.3937007874015748" header="0.5118110236220472" footer="0.31496062992125984"/>
  <pageSetup firstPageNumber="26" useFirstPageNumber="1" fitToWidth="2"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9.125" style="151" customWidth="1"/>
    <col min="2" max="4" width="8.375" style="151" customWidth="1"/>
    <col min="5" max="5" width="19.125" style="151" customWidth="1"/>
    <col min="6" max="8" width="8.375" style="151" customWidth="1"/>
    <col min="9" max="9" width="9.00390625" style="152" customWidth="1"/>
    <col min="10" max="16384" width="9.00390625" style="151" customWidth="1"/>
  </cols>
  <sheetData>
    <row r="1" ht="13.5">
      <c r="A1" s="1132" t="s">
        <v>1039</v>
      </c>
    </row>
    <row r="2" ht="13.5">
      <c r="A2" s="894" t="s">
        <v>934</v>
      </c>
    </row>
    <row r="3" ht="6" customHeight="1"/>
    <row r="4" spans="1:8" ht="15.75" customHeight="1">
      <c r="A4" s="153" t="s">
        <v>683</v>
      </c>
      <c r="B4" s="153" t="s">
        <v>663</v>
      </c>
      <c r="C4" s="154" t="s">
        <v>68</v>
      </c>
      <c r="D4" s="155" t="s">
        <v>69</v>
      </c>
      <c r="E4" s="154" t="s">
        <v>683</v>
      </c>
      <c r="F4" s="153" t="s">
        <v>663</v>
      </c>
      <c r="G4" s="154" t="s">
        <v>68</v>
      </c>
      <c r="H4" s="155" t="s">
        <v>69</v>
      </c>
    </row>
    <row r="5" spans="1:8" ht="11.25" customHeight="1">
      <c r="A5" s="156" t="s">
        <v>70</v>
      </c>
      <c r="B5" s="157"/>
      <c r="C5" s="158"/>
      <c r="D5" s="159"/>
      <c r="E5" s="860" t="s">
        <v>108</v>
      </c>
      <c r="F5" s="861">
        <v>77</v>
      </c>
      <c r="G5" s="862">
        <v>76</v>
      </c>
      <c r="H5" s="863">
        <v>1</v>
      </c>
    </row>
    <row r="6" spans="1:8" ht="11.25" customHeight="1">
      <c r="A6" s="156" t="s">
        <v>782</v>
      </c>
      <c r="B6" s="161">
        <v>44045</v>
      </c>
      <c r="C6" s="162">
        <v>39218</v>
      </c>
      <c r="D6" s="163">
        <v>4827</v>
      </c>
      <c r="E6" s="171" t="s">
        <v>109</v>
      </c>
      <c r="F6" s="161">
        <v>219</v>
      </c>
      <c r="G6" s="162">
        <v>158</v>
      </c>
      <c r="H6" s="164">
        <v>61</v>
      </c>
    </row>
    <row r="7" spans="1:8" ht="11.25" customHeight="1">
      <c r="A7" s="165" t="s">
        <v>1036</v>
      </c>
      <c r="B7" s="166"/>
      <c r="C7" s="167"/>
      <c r="D7" s="168"/>
      <c r="E7" s="171" t="s">
        <v>110</v>
      </c>
      <c r="F7" s="161">
        <v>210</v>
      </c>
      <c r="G7" s="162">
        <v>206</v>
      </c>
      <c r="H7" s="164">
        <v>4</v>
      </c>
    </row>
    <row r="8" spans="1:8" ht="11.25" customHeight="1">
      <c r="A8" s="165" t="s">
        <v>783</v>
      </c>
      <c r="B8" s="671">
        <v>10641</v>
      </c>
      <c r="C8" s="183">
        <v>9730</v>
      </c>
      <c r="D8" s="170">
        <v>911</v>
      </c>
      <c r="E8" s="171" t="s">
        <v>111</v>
      </c>
      <c r="F8" s="161">
        <v>286</v>
      </c>
      <c r="G8" s="162">
        <v>281</v>
      </c>
      <c r="H8" s="164">
        <v>5</v>
      </c>
    </row>
    <row r="9" spans="1:8" ht="11.25" customHeight="1">
      <c r="A9" s="169" t="s">
        <v>75</v>
      </c>
      <c r="B9" s="161">
        <v>2942</v>
      </c>
      <c r="C9" s="162">
        <v>2942</v>
      </c>
      <c r="D9" s="170" t="s">
        <v>553</v>
      </c>
      <c r="E9" s="160" t="s">
        <v>112</v>
      </c>
      <c r="F9" s="166">
        <v>167</v>
      </c>
      <c r="G9" s="167">
        <v>140</v>
      </c>
      <c r="H9" s="178">
        <v>27</v>
      </c>
    </row>
    <row r="10" spans="1:8" ht="11.25" customHeight="1">
      <c r="A10" s="171" t="s">
        <v>76</v>
      </c>
      <c r="B10" s="161">
        <v>7699</v>
      </c>
      <c r="C10" s="162">
        <v>6788</v>
      </c>
      <c r="D10" s="163">
        <v>911</v>
      </c>
      <c r="E10" s="160" t="s">
        <v>72</v>
      </c>
      <c r="F10" s="161">
        <v>97</v>
      </c>
      <c r="G10" s="162">
        <v>97</v>
      </c>
      <c r="H10" s="172" t="s">
        <v>553</v>
      </c>
    </row>
    <row r="11" spans="1:8" ht="11.25" customHeight="1">
      <c r="A11" s="165" t="s">
        <v>1035</v>
      </c>
      <c r="B11" s="166"/>
      <c r="C11" s="167"/>
      <c r="D11" s="168"/>
      <c r="E11" s="160" t="s">
        <v>113</v>
      </c>
      <c r="F11" s="161">
        <v>35</v>
      </c>
      <c r="G11" s="162">
        <v>34</v>
      </c>
      <c r="H11" s="164">
        <v>1</v>
      </c>
    </row>
    <row r="12" spans="1:8" ht="11.25" customHeight="1">
      <c r="A12" s="165" t="s">
        <v>784</v>
      </c>
      <c r="B12" s="161">
        <v>31975</v>
      </c>
      <c r="C12" s="162">
        <v>28244</v>
      </c>
      <c r="D12" s="163">
        <v>3731</v>
      </c>
      <c r="E12" s="160" t="s">
        <v>114</v>
      </c>
      <c r="F12" s="161">
        <v>54</v>
      </c>
      <c r="G12" s="162">
        <v>35</v>
      </c>
      <c r="H12" s="164">
        <v>19</v>
      </c>
    </row>
    <row r="13" spans="1:8" ht="11.25" customHeight="1">
      <c r="A13" s="165" t="s">
        <v>77</v>
      </c>
      <c r="B13" s="161">
        <v>17046</v>
      </c>
      <c r="C13" s="162">
        <v>14531</v>
      </c>
      <c r="D13" s="163">
        <v>2515</v>
      </c>
      <c r="E13" s="160" t="s">
        <v>115</v>
      </c>
      <c r="F13" s="161">
        <v>97</v>
      </c>
      <c r="G13" s="162">
        <v>85</v>
      </c>
      <c r="H13" s="164">
        <v>12</v>
      </c>
    </row>
    <row r="14" spans="1:8" ht="11.25" customHeight="1">
      <c r="A14" s="171" t="s">
        <v>78</v>
      </c>
      <c r="B14" s="161">
        <v>9863</v>
      </c>
      <c r="C14" s="162">
        <v>8210</v>
      </c>
      <c r="D14" s="163">
        <v>1653</v>
      </c>
      <c r="E14" s="160" t="s">
        <v>116</v>
      </c>
      <c r="F14" s="161">
        <v>115</v>
      </c>
      <c r="G14" s="162">
        <v>106</v>
      </c>
      <c r="H14" s="164">
        <v>9</v>
      </c>
    </row>
    <row r="15" spans="1:8" ht="11.25" customHeight="1">
      <c r="A15" s="182" t="s">
        <v>785</v>
      </c>
      <c r="B15" s="161">
        <v>3324</v>
      </c>
      <c r="C15" s="162">
        <v>2673</v>
      </c>
      <c r="D15" s="163">
        <v>651</v>
      </c>
      <c r="E15" s="160" t="s">
        <v>117</v>
      </c>
      <c r="F15" s="161">
        <v>64</v>
      </c>
      <c r="G15" s="162">
        <v>51</v>
      </c>
      <c r="H15" s="164">
        <v>13</v>
      </c>
    </row>
    <row r="16" spans="1:8" ht="11.25" customHeight="1">
      <c r="A16" s="182" t="s">
        <v>786</v>
      </c>
      <c r="B16" s="161">
        <v>1186</v>
      </c>
      <c r="C16" s="162">
        <v>791</v>
      </c>
      <c r="D16" s="163">
        <v>395</v>
      </c>
      <c r="E16" s="160" t="s">
        <v>118</v>
      </c>
      <c r="F16" s="161">
        <v>42</v>
      </c>
      <c r="G16" s="162">
        <v>39</v>
      </c>
      <c r="H16" s="164">
        <v>3</v>
      </c>
    </row>
    <row r="17" spans="1:8" ht="11.25" customHeight="1">
      <c r="A17" s="182" t="s">
        <v>787</v>
      </c>
      <c r="B17" s="161">
        <v>468</v>
      </c>
      <c r="C17" s="162">
        <v>440</v>
      </c>
      <c r="D17" s="163">
        <v>28</v>
      </c>
      <c r="E17" s="160" t="s">
        <v>119</v>
      </c>
      <c r="F17" s="161">
        <v>42</v>
      </c>
      <c r="G17" s="162">
        <v>42</v>
      </c>
      <c r="H17" s="172" t="s">
        <v>553</v>
      </c>
    </row>
    <row r="18" spans="1:8" ht="11.25" customHeight="1">
      <c r="A18" s="182" t="s">
        <v>788</v>
      </c>
      <c r="B18" s="161">
        <v>209</v>
      </c>
      <c r="C18" s="162">
        <v>176</v>
      </c>
      <c r="D18" s="163">
        <v>33</v>
      </c>
      <c r="E18" s="160" t="s">
        <v>120</v>
      </c>
      <c r="F18" s="161">
        <v>565</v>
      </c>
      <c r="G18" s="162">
        <v>558</v>
      </c>
      <c r="H18" s="164">
        <v>7</v>
      </c>
    </row>
    <row r="19" spans="1:8" ht="11.25" customHeight="1">
      <c r="A19" s="182" t="s">
        <v>789</v>
      </c>
      <c r="B19" s="161">
        <v>339</v>
      </c>
      <c r="C19" s="162">
        <v>206</v>
      </c>
      <c r="D19" s="163">
        <v>133</v>
      </c>
      <c r="E19" s="160" t="s">
        <v>121</v>
      </c>
      <c r="F19" s="161">
        <v>53</v>
      </c>
      <c r="G19" s="162">
        <v>52</v>
      </c>
      <c r="H19" s="172">
        <v>1</v>
      </c>
    </row>
    <row r="20" spans="1:8" ht="11.25" customHeight="1">
      <c r="A20" s="182" t="s">
        <v>790</v>
      </c>
      <c r="B20" s="161">
        <v>108</v>
      </c>
      <c r="C20" s="162">
        <v>100</v>
      </c>
      <c r="D20" s="163">
        <v>8</v>
      </c>
      <c r="E20" s="160" t="s">
        <v>122</v>
      </c>
      <c r="F20" s="161">
        <v>163</v>
      </c>
      <c r="G20" s="162">
        <v>159</v>
      </c>
      <c r="H20" s="172">
        <v>4</v>
      </c>
    </row>
    <row r="21" spans="1:8" ht="11.25" customHeight="1">
      <c r="A21" s="182" t="s">
        <v>791</v>
      </c>
      <c r="B21" s="161">
        <v>161</v>
      </c>
      <c r="C21" s="162">
        <v>143</v>
      </c>
      <c r="D21" s="163">
        <v>18</v>
      </c>
      <c r="E21" s="160" t="s">
        <v>123</v>
      </c>
      <c r="F21" s="161">
        <v>41</v>
      </c>
      <c r="G21" s="162">
        <v>41</v>
      </c>
      <c r="H21" s="172" t="s">
        <v>553</v>
      </c>
    </row>
    <row r="22" spans="1:8" ht="11.25" customHeight="1">
      <c r="A22" s="182" t="s">
        <v>792</v>
      </c>
      <c r="B22" s="161">
        <v>3750</v>
      </c>
      <c r="C22" s="162">
        <v>3427</v>
      </c>
      <c r="D22" s="163">
        <v>323</v>
      </c>
      <c r="E22" s="160" t="s">
        <v>124</v>
      </c>
      <c r="F22" s="161">
        <v>3244</v>
      </c>
      <c r="G22" s="162">
        <v>3160</v>
      </c>
      <c r="H22" s="172">
        <v>84</v>
      </c>
    </row>
    <row r="23" spans="1:8" ht="11.25" customHeight="1">
      <c r="A23" s="182" t="s">
        <v>793</v>
      </c>
      <c r="B23" s="161">
        <v>318</v>
      </c>
      <c r="C23" s="162">
        <v>254</v>
      </c>
      <c r="D23" s="163">
        <v>64</v>
      </c>
      <c r="E23" s="160" t="s">
        <v>125</v>
      </c>
      <c r="F23" s="161">
        <v>3117</v>
      </c>
      <c r="G23" s="162">
        <v>3082</v>
      </c>
      <c r="H23" s="164">
        <v>35</v>
      </c>
    </row>
    <row r="24" spans="1:8" ht="11.25" customHeight="1">
      <c r="A24" s="171" t="s">
        <v>794</v>
      </c>
      <c r="B24" s="161">
        <v>159</v>
      </c>
      <c r="C24" s="162">
        <v>139</v>
      </c>
      <c r="D24" s="163">
        <v>20</v>
      </c>
      <c r="E24" s="160" t="s">
        <v>79</v>
      </c>
      <c r="F24" s="161">
        <v>231</v>
      </c>
      <c r="G24" s="162">
        <v>205</v>
      </c>
      <c r="H24" s="172">
        <v>26</v>
      </c>
    </row>
    <row r="25" spans="1:8" ht="11.25" customHeight="1">
      <c r="A25" s="171" t="s">
        <v>795</v>
      </c>
      <c r="B25" s="161">
        <v>1603</v>
      </c>
      <c r="C25" s="162">
        <v>1533</v>
      </c>
      <c r="D25" s="163">
        <v>70</v>
      </c>
      <c r="E25" s="160" t="s">
        <v>80</v>
      </c>
      <c r="F25" s="161">
        <v>10</v>
      </c>
      <c r="G25" s="162">
        <v>10</v>
      </c>
      <c r="H25" s="172" t="s">
        <v>553</v>
      </c>
    </row>
    <row r="26" spans="1:8" ht="11.25" customHeight="1">
      <c r="A26" s="171" t="s">
        <v>796</v>
      </c>
      <c r="B26" s="161">
        <v>233</v>
      </c>
      <c r="C26" s="162">
        <v>218</v>
      </c>
      <c r="D26" s="163">
        <v>15</v>
      </c>
      <c r="E26" s="160" t="s">
        <v>81</v>
      </c>
      <c r="F26" s="161">
        <v>307</v>
      </c>
      <c r="G26" s="162">
        <v>269</v>
      </c>
      <c r="H26" s="164">
        <v>38</v>
      </c>
    </row>
    <row r="27" spans="1:8" ht="11.25" customHeight="1">
      <c r="A27" s="171" t="s">
        <v>797</v>
      </c>
      <c r="B27" s="161">
        <v>4104</v>
      </c>
      <c r="C27" s="162">
        <v>3450</v>
      </c>
      <c r="D27" s="163">
        <v>654</v>
      </c>
      <c r="E27" s="160" t="s">
        <v>82</v>
      </c>
      <c r="F27" s="161">
        <v>70</v>
      </c>
      <c r="G27" s="162">
        <v>62</v>
      </c>
      <c r="H27" s="164">
        <v>8</v>
      </c>
    </row>
    <row r="28" spans="1:8" ht="11.25" customHeight="1">
      <c r="A28" s="171" t="s">
        <v>955</v>
      </c>
      <c r="B28" s="161">
        <v>6</v>
      </c>
      <c r="C28" s="162">
        <v>6</v>
      </c>
      <c r="D28" s="170" t="s">
        <v>553</v>
      </c>
      <c r="E28" s="160" t="s">
        <v>83</v>
      </c>
      <c r="F28" s="161">
        <v>492</v>
      </c>
      <c r="G28" s="162">
        <v>374</v>
      </c>
      <c r="H28" s="164">
        <v>118</v>
      </c>
    </row>
    <row r="29" spans="1:8" ht="11.25" customHeight="1">
      <c r="A29" s="171" t="s">
        <v>798</v>
      </c>
      <c r="B29" s="161">
        <v>254</v>
      </c>
      <c r="C29" s="162">
        <v>247</v>
      </c>
      <c r="D29" s="163">
        <v>7</v>
      </c>
      <c r="E29" s="160" t="s">
        <v>84</v>
      </c>
      <c r="F29" s="161">
        <v>16</v>
      </c>
      <c r="G29" s="162">
        <v>16</v>
      </c>
      <c r="H29" s="172" t="s">
        <v>553</v>
      </c>
    </row>
    <row r="30" spans="1:8" ht="11.25" customHeight="1">
      <c r="A30" s="171" t="s">
        <v>799</v>
      </c>
      <c r="B30" s="161">
        <v>104</v>
      </c>
      <c r="C30" s="162">
        <v>99</v>
      </c>
      <c r="D30" s="163">
        <v>5</v>
      </c>
      <c r="E30" s="160" t="s">
        <v>85</v>
      </c>
      <c r="F30" s="161">
        <v>202</v>
      </c>
      <c r="G30" s="162">
        <v>150</v>
      </c>
      <c r="H30" s="172">
        <v>52</v>
      </c>
    </row>
    <row r="31" spans="1:8" ht="11.25" customHeight="1">
      <c r="A31" s="171" t="s">
        <v>956</v>
      </c>
      <c r="B31" s="161">
        <v>6</v>
      </c>
      <c r="C31" s="162">
        <v>6</v>
      </c>
      <c r="D31" s="170" t="s">
        <v>553</v>
      </c>
      <c r="E31" s="160" t="s">
        <v>959</v>
      </c>
      <c r="F31" s="161">
        <v>8</v>
      </c>
      <c r="G31" s="162">
        <v>8</v>
      </c>
      <c r="H31" s="172" t="s">
        <v>553</v>
      </c>
    </row>
    <row r="32" spans="1:8" ht="11.25" customHeight="1">
      <c r="A32" s="171" t="s">
        <v>800</v>
      </c>
      <c r="B32" s="161">
        <v>329</v>
      </c>
      <c r="C32" s="162">
        <v>280</v>
      </c>
      <c r="D32" s="163">
        <v>49</v>
      </c>
      <c r="E32" s="160" t="s">
        <v>86</v>
      </c>
      <c r="F32" s="161">
        <v>70</v>
      </c>
      <c r="G32" s="162">
        <v>69</v>
      </c>
      <c r="H32" s="164">
        <v>1</v>
      </c>
    </row>
    <row r="33" spans="1:8" ht="11.25" customHeight="1">
      <c r="A33" s="171" t="s">
        <v>801</v>
      </c>
      <c r="B33" s="161">
        <v>40</v>
      </c>
      <c r="C33" s="162">
        <v>36</v>
      </c>
      <c r="D33" s="163">
        <v>4</v>
      </c>
      <c r="E33" s="160" t="s">
        <v>87</v>
      </c>
      <c r="F33" s="161">
        <v>106</v>
      </c>
      <c r="G33" s="162">
        <v>69</v>
      </c>
      <c r="H33" s="164">
        <v>37</v>
      </c>
    </row>
    <row r="34" spans="1:8" ht="11.25" customHeight="1">
      <c r="A34" s="171" t="s">
        <v>802</v>
      </c>
      <c r="B34" s="161">
        <v>47</v>
      </c>
      <c r="C34" s="162">
        <v>40</v>
      </c>
      <c r="D34" s="163">
        <v>7</v>
      </c>
      <c r="E34" s="160" t="s">
        <v>88</v>
      </c>
      <c r="F34" s="161">
        <v>173</v>
      </c>
      <c r="G34" s="162">
        <v>150</v>
      </c>
      <c r="H34" s="164">
        <v>23</v>
      </c>
    </row>
    <row r="35" spans="1:8" ht="11.25" customHeight="1">
      <c r="A35" s="171" t="s">
        <v>803</v>
      </c>
      <c r="B35" s="161">
        <v>70</v>
      </c>
      <c r="C35" s="162">
        <v>70</v>
      </c>
      <c r="D35" s="170" t="s">
        <v>553</v>
      </c>
      <c r="E35" s="160" t="s">
        <v>89</v>
      </c>
      <c r="F35" s="161">
        <v>61</v>
      </c>
      <c r="G35" s="162">
        <v>58</v>
      </c>
      <c r="H35" s="164">
        <v>3</v>
      </c>
    </row>
    <row r="36" spans="1:8" ht="11.25" customHeight="1">
      <c r="A36" s="171" t="s">
        <v>957</v>
      </c>
      <c r="B36" s="161">
        <v>7</v>
      </c>
      <c r="C36" s="162">
        <v>7</v>
      </c>
      <c r="D36" s="170" t="s">
        <v>553</v>
      </c>
      <c r="E36" s="160" t="s">
        <v>90</v>
      </c>
      <c r="F36" s="161">
        <v>27</v>
      </c>
      <c r="G36" s="162">
        <v>26</v>
      </c>
      <c r="H36" s="172">
        <v>1</v>
      </c>
    </row>
    <row r="37" spans="1:8" ht="11.25" customHeight="1">
      <c r="A37" s="171" t="s">
        <v>804</v>
      </c>
      <c r="B37" s="161">
        <v>105</v>
      </c>
      <c r="C37" s="162">
        <v>81</v>
      </c>
      <c r="D37" s="170">
        <v>24</v>
      </c>
      <c r="E37" s="160" t="s">
        <v>126</v>
      </c>
      <c r="F37" s="161">
        <v>55</v>
      </c>
      <c r="G37" s="162">
        <v>39</v>
      </c>
      <c r="H37" s="172">
        <v>16</v>
      </c>
    </row>
    <row r="38" spans="1:8" ht="11.25" customHeight="1">
      <c r="A38" s="171" t="s">
        <v>805</v>
      </c>
      <c r="B38" s="161">
        <v>8</v>
      </c>
      <c r="C38" s="162">
        <v>8</v>
      </c>
      <c r="D38" s="170" t="s">
        <v>553</v>
      </c>
      <c r="E38" s="173" t="s">
        <v>127</v>
      </c>
      <c r="F38" s="161">
        <v>18</v>
      </c>
      <c r="G38" s="162">
        <v>15</v>
      </c>
      <c r="H38" s="164">
        <v>3</v>
      </c>
    </row>
    <row r="39" spans="1:8" ht="11.25" customHeight="1">
      <c r="A39" s="171" t="s">
        <v>806</v>
      </c>
      <c r="B39" s="161">
        <v>10</v>
      </c>
      <c r="C39" s="162">
        <v>10</v>
      </c>
      <c r="D39" s="170" t="s">
        <v>553</v>
      </c>
      <c r="E39" s="160" t="s">
        <v>128</v>
      </c>
      <c r="F39" s="161">
        <v>66</v>
      </c>
      <c r="G39" s="162">
        <v>46</v>
      </c>
      <c r="H39" s="164">
        <v>20</v>
      </c>
    </row>
    <row r="40" spans="1:9" ht="11.25" customHeight="1">
      <c r="A40" s="171" t="s">
        <v>958</v>
      </c>
      <c r="B40" s="161">
        <v>8</v>
      </c>
      <c r="C40" s="162">
        <v>8</v>
      </c>
      <c r="D40" s="170" t="s">
        <v>553</v>
      </c>
      <c r="E40" s="160" t="s">
        <v>129</v>
      </c>
      <c r="F40" s="161">
        <v>30</v>
      </c>
      <c r="G40" s="162">
        <v>27</v>
      </c>
      <c r="H40" s="164">
        <v>3</v>
      </c>
      <c r="I40" s="151"/>
    </row>
    <row r="41" spans="1:9" ht="11.25" customHeight="1">
      <c r="A41" s="171" t="s">
        <v>807</v>
      </c>
      <c r="B41" s="161">
        <v>19</v>
      </c>
      <c r="C41" s="162">
        <v>18</v>
      </c>
      <c r="D41" s="170">
        <v>1</v>
      </c>
      <c r="E41" s="160" t="s">
        <v>130</v>
      </c>
      <c r="F41" s="161">
        <v>65</v>
      </c>
      <c r="G41" s="162">
        <v>53</v>
      </c>
      <c r="H41" s="164">
        <v>12</v>
      </c>
      <c r="I41" s="151"/>
    </row>
    <row r="42" spans="1:9" ht="11.25" customHeight="1">
      <c r="A42" s="171" t="s">
        <v>808</v>
      </c>
      <c r="B42" s="161">
        <v>17</v>
      </c>
      <c r="C42" s="162">
        <v>14</v>
      </c>
      <c r="D42" s="170">
        <v>3</v>
      </c>
      <c r="E42" s="160" t="s">
        <v>131</v>
      </c>
      <c r="F42" s="161">
        <v>23</v>
      </c>
      <c r="G42" s="162">
        <v>14</v>
      </c>
      <c r="H42" s="164">
        <v>9</v>
      </c>
      <c r="I42" s="151"/>
    </row>
    <row r="43" spans="1:9" ht="11.25" customHeight="1">
      <c r="A43" s="171" t="s">
        <v>954</v>
      </c>
      <c r="B43" s="469">
        <f>B13-SUM(B14,B24:B42)</f>
        <v>54</v>
      </c>
      <c r="C43" s="162">
        <f>C13-SUM(C14,C24:C42)</f>
        <v>51</v>
      </c>
      <c r="D43" s="470">
        <f>D13-SUM(D14,D24:D42)</f>
        <v>3</v>
      </c>
      <c r="E43" s="160" t="s">
        <v>961</v>
      </c>
      <c r="F43" s="161">
        <v>13</v>
      </c>
      <c r="G43" s="162">
        <v>10</v>
      </c>
      <c r="H43" s="164">
        <v>3</v>
      </c>
      <c r="I43" s="151"/>
    </row>
    <row r="44" spans="1:9" ht="11.25" customHeight="1">
      <c r="A44" s="171"/>
      <c r="B44" s="161"/>
      <c r="C44" s="162"/>
      <c r="D44" s="170"/>
      <c r="E44" s="160" t="s">
        <v>91</v>
      </c>
      <c r="F44" s="161">
        <v>123</v>
      </c>
      <c r="G44" s="162">
        <v>123</v>
      </c>
      <c r="H44" s="172" t="s">
        <v>553</v>
      </c>
      <c r="I44" s="151"/>
    </row>
    <row r="45" spans="1:9" ht="11.25" customHeight="1">
      <c r="A45" s="165" t="s">
        <v>95</v>
      </c>
      <c r="B45" s="161">
        <v>14637</v>
      </c>
      <c r="C45" s="162">
        <v>13456</v>
      </c>
      <c r="D45" s="170">
        <v>1181</v>
      </c>
      <c r="E45" s="160" t="s">
        <v>92</v>
      </c>
      <c r="F45" s="161">
        <v>51</v>
      </c>
      <c r="G45" s="162">
        <v>50</v>
      </c>
      <c r="H45" s="164">
        <v>1</v>
      </c>
      <c r="I45" s="151"/>
    </row>
    <row r="46" spans="1:9" ht="11.25" customHeight="1">
      <c r="A46" s="171" t="s">
        <v>809</v>
      </c>
      <c r="B46" s="161">
        <v>3</v>
      </c>
      <c r="C46" s="162">
        <v>2</v>
      </c>
      <c r="D46" s="170">
        <v>1</v>
      </c>
      <c r="E46" s="160" t="s">
        <v>813</v>
      </c>
      <c r="F46" s="161">
        <v>13</v>
      </c>
      <c r="G46" s="162">
        <v>12</v>
      </c>
      <c r="H46" s="164">
        <v>1</v>
      </c>
      <c r="I46" s="151"/>
    </row>
    <row r="47" spans="1:9" ht="11.25" customHeight="1">
      <c r="A47" s="171" t="s">
        <v>810</v>
      </c>
      <c r="B47" s="161">
        <v>20</v>
      </c>
      <c r="C47" s="162">
        <v>19</v>
      </c>
      <c r="D47" s="170">
        <v>1</v>
      </c>
      <c r="E47" s="160" t="s">
        <v>962</v>
      </c>
      <c r="F47" s="161">
        <v>9</v>
      </c>
      <c r="G47" s="162">
        <v>9</v>
      </c>
      <c r="H47" s="172" t="s">
        <v>553</v>
      </c>
      <c r="I47" s="151"/>
    </row>
    <row r="48" spans="1:9" ht="11.25" customHeight="1">
      <c r="A48" s="174" t="s">
        <v>811</v>
      </c>
      <c r="B48" s="175">
        <v>361</v>
      </c>
      <c r="C48" s="176">
        <v>330</v>
      </c>
      <c r="D48" s="170">
        <v>31</v>
      </c>
      <c r="E48" s="160" t="s">
        <v>132</v>
      </c>
      <c r="F48" s="161">
        <v>265</v>
      </c>
      <c r="G48" s="162">
        <v>204</v>
      </c>
      <c r="H48" s="172">
        <v>61</v>
      </c>
      <c r="I48" s="151"/>
    </row>
    <row r="49" spans="1:9" ht="11.25" customHeight="1">
      <c r="A49" s="171" t="s">
        <v>812</v>
      </c>
      <c r="B49" s="161">
        <v>344</v>
      </c>
      <c r="C49" s="162">
        <v>319</v>
      </c>
      <c r="D49" s="163">
        <v>25</v>
      </c>
      <c r="E49" s="160" t="s">
        <v>133</v>
      </c>
      <c r="F49" s="161">
        <v>11</v>
      </c>
      <c r="G49" s="162">
        <v>11</v>
      </c>
      <c r="H49" s="172" t="s">
        <v>553</v>
      </c>
      <c r="I49" s="151"/>
    </row>
    <row r="50" spans="1:9" ht="11.25" customHeight="1">
      <c r="A50" s="171" t="s">
        <v>93</v>
      </c>
      <c r="B50" s="161">
        <f>B48-B49</f>
        <v>17</v>
      </c>
      <c r="C50" s="162">
        <f>C48-C49</f>
        <v>11</v>
      </c>
      <c r="D50" s="163">
        <f>D48-D49</f>
        <v>6</v>
      </c>
      <c r="E50" s="160" t="s">
        <v>134</v>
      </c>
      <c r="F50" s="161">
        <v>9</v>
      </c>
      <c r="G50" s="162">
        <v>7</v>
      </c>
      <c r="H50" s="164">
        <v>2</v>
      </c>
      <c r="I50" s="151"/>
    </row>
    <row r="51" spans="1:9" ht="11.25" customHeight="1">
      <c r="A51" s="171" t="s">
        <v>814</v>
      </c>
      <c r="B51" s="161">
        <v>30</v>
      </c>
      <c r="C51" s="162">
        <v>28</v>
      </c>
      <c r="D51" s="163">
        <v>2</v>
      </c>
      <c r="E51" s="160" t="s">
        <v>960</v>
      </c>
      <c r="F51" s="161">
        <v>14</v>
      </c>
      <c r="G51" s="162">
        <v>13</v>
      </c>
      <c r="H51" s="164">
        <v>1</v>
      </c>
      <c r="I51" s="151"/>
    </row>
    <row r="52" spans="1:9" ht="11.25" customHeight="1">
      <c r="A52" s="171" t="s">
        <v>97</v>
      </c>
      <c r="B52" s="161">
        <v>17</v>
      </c>
      <c r="C52" s="162">
        <v>16</v>
      </c>
      <c r="D52" s="163">
        <v>1</v>
      </c>
      <c r="E52" s="160" t="s">
        <v>816</v>
      </c>
      <c r="F52" s="161">
        <v>9</v>
      </c>
      <c r="G52" s="162">
        <v>7</v>
      </c>
      <c r="H52" s="172">
        <v>2</v>
      </c>
      <c r="I52" s="151"/>
    </row>
    <row r="53" spans="1:9" ht="11.25" customHeight="1">
      <c r="A53" s="171" t="s">
        <v>93</v>
      </c>
      <c r="B53" s="161">
        <f>B51-B52</f>
        <v>13</v>
      </c>
      <c r="C53" s="162">
        <f>C51-C52</f>
        <v>12</v>
      </c>
      <c r="D53" s="163">
        <f>D51-D52</f>
        <v>1</v>
      </c>
      <c r="E53" s="173" t="s">
        <v>135</v>
      </c>
      <c r="F53" s="161">
        <v>9</v>
      </c>
      <c r="G53" s="162">
        <v>9</v>
      </c>
      <c r="H53" s="172" t="s">
        <v>553</v>
      </c>
      <c r="I53" s="151"/>
    </row>
    <row r="54" spans="1:9" ht="11.25" customHeight="1">
      <c r="A54" s="171" t="s">
        <v>815</v>
      </c>
      <c r="B54" s="161">
        <v>88</v>
      </c>
      <c r="C54" s="162">
        <v>85</v>
      </c>
      <c r="D54" s="163">
        <v>3</v>
      </c>
      <c r="E54" s="160" t="s">
        <v>136</v>
      </c>
      <c r="F54" s="161">
        <v>19</v>
      </c>
      <c r="G54" s="162">
        <v>9</v>
      </c>
      <c r="H54" s="164">
        <v>10</v>
      </c>
      <c r="I54" s="151"/>
    </row>
    <row r="55" spans="1:9" ht="11.25" customHeight="1">
      <c r="A55" s="171" t="s">
        <v>98</v>
      </c>
      <c r="B55" s="161">
        <v>58</v>
      </c>
      <c r="C55" s="162">
        <v>57</v>
      </c>
      <c r="D55" s="170">
        <v>1</v>
      </c>
      <c r="E55" s="171" t="s">
        <v>96</v>
      </c>
      <c r="F55" s="161">
        <f>B67-SUM(B68,F24:F54)</f>
        <v>25</v>
      </c>
      <c r="G55" s="162">
        <f>C67-SUM(C68,G24:G54)</f>
        <v>21</v>
      </c>
      <c r="H55" s="164">
        <f>D67-SUM(D68,H24:H54)</f>
        <v>4</v>
      </c>
      <c r="I55" s="151"/>
    </row>
    <row r="56" spans="1:9" ht="11.25" customHeight="1">
      <c r="A56" s="171" t="s">
        <v>96</v>
      </c>
      <c r="B56" s="161">
        <f>B54-B55</f>
        <v>30</v>
      </c>
      <c r="C56" s="162">
        <f>C54-C55</f>
        <v>28</v>
      </c>
      <c r="D56" s="170">
        <f>D54-D55</f>
        <v>2</v>
      </c>
      <c r="E56" s="160" t="s">
        <v>818</v>
      </c>
      <c r="F56" s="161">
        <v>92</v>
      </c>
      <c r="G56" s="162">
        <v>61</v>
      </c>
      <c r="H56" s="172">
        <v>31</v>
      </c>
      <c r="I56" s="151"/>
    </row>
    <row r="57" spans="1:9" ht="11.25" customHeight="1">
      <c r="A57" s="171" t="s">
        <v>94</v>
      </c>
      <c r="B57" s="161">
        <v>22</v>
      </c>
      <c r="C57" s="162">
        <v>20</v>
      </c>
      <c r="D57" s="163">
        <v>2</v>
      </c>
      <c r="E57" s="160" t="s">
        <v>137</v>
      </c>
      <c r="F57" s="161">
        <v>41</v>
      </c>
      <c r="G57" s="162">
        <v>22</v>
      </c>
      <c r="H57" s="172">
        <v>19</v>
      </c>
      <c r="I57" s="151"/>
    </row>
    <row r="58" spans="1:9" ht="11.25" customHeight="1">
      <c r="A58" s="171" t="s">
        <v>817</v>
      </c>
      <c r="B58" s="161">
        <v>120</v>
      </c>
      <c r="C58" s="162">
        <v>96</v>
      </c>
      <c r="D58" s="163">
        <v>24</v>
      </c>
      <c r="E58" s="160" t="s">
        <v>819</v>
      </c>
      <c r="F58" s="161">
        <v>8</v>
      </c>
      <c r="G58" s="183">
        <v>8</v>
      </c>
      <c r="H58" s="172" t="s">
        <v>553</v>
      </c>
      <c r="I58" s="151"/>
    </row>
    <row r="59" spans="1:9" ht="11.25" customHeight="1">
      <c r="A59" s="171" t="s">
        <v>963</v>
      </c>
      <c r="B59" s="161">
        <v>43</v>
      </c>
      <c r="C59" s="162">
        <v>35</v>
      </c>
      <c r="D59" s="163">
        <v>8</v>
      </c>
      <c r="E59" s="160" t="s">
        <v>820</v>
      </c>
      <c r="F59" s="161">
        <v>7</v>
      </c>
      <c r="G59" s="183" t="s">
        <v>553</v>
      </c>
      <c r="H59" s="164">
        <v>7</v>
      </c>
      <c r="I59" s="151"/>
    </row>
    <row r="60" spans="1:9" ht="11.25" customHeight="1">
      <c r="A60" s="171" t="s">
        <v>964</v>
      </c>
      <c r="B60" s="161">
        <v>43</v>
      </c>
      <c r="C60" s="162">
        <v>29</v>
      </c>
      <c r="D60" s="163">
        <v>14</v>
      </c>
      <c r="E60" s="171" t="s">
        <v>96</v>
      </c>
      <c r="F60" s="161">
        <f>F56-SUM(F57:F59)</f>
        <v>36</v>
      </c>
      <c r="G60" s="183">
        <f>G56-SUM(G57:G59)</f>
        <v>31</v>
      </c>
      <c r="H60" s="164">
        <f>H56-SUM(H57:H59)</f>
        <v>5</v>
      </c>
      <c r="I60" s="151"/>
    </row>
    <row r="61" spans="1:8" ht="11.25" customHeight="1">
      <c r="A61" s="171" t="s">
        <v>96</v>
      </c>
      <c r="B61" s="161">
        <f>B58-SUM(B59:B60)</f>
        <v>34</v>
      </c>
      <c r="C61" s="162">
        <f>C58-SUM(C59:C60)</f>
        <v>32</v>
      </c>
      <c r="D61" s="163">
        <f>D58-SUM(D59:D60)</f>
        <v>2</v>
      </c>
      <c r="E61" s="160" t="s">
        <v>822</v>
      </c>
      <c r="F61" s="161">
        <v>40</v>
      </c>
      <c r="G61" s="162">
        <v>33</v>
      </c>
      <c r="H61" s="164">
        <v>7</v>
      </c>
    </row>
    <row r="62" spans="1:8" ht="11.25" customHeight="1">
      <c r="A62" s="171" t="s">
        <v>821</v>
      </c>
      <c r="B62" s="161">
        <v>764</v>
      </c>
      <c r="C62" s="162">
        <v>476</v>
      </c>
      <c r="D62" s="163">
        <v>288</v>
      </c>
      <c r="E62" s="160" t="s">
        <v>138</v>
      </c>
      <c r="F62" s="161">
        <v>25</v>
      </c>
      <c r="G62" s="162">
        <v>21</v>
      </c>
      <c r="H62" s="164">
        <v>4</v>
      </c>
    </row>
    <row r="63" spans="1:8" ht="11.25" customHeight="1">
      <c r="A63" s="177" t="s">
        <v>99</v>
      </c>
      <c r="B63" s="161">
        <v>627</v>
      </c>
      <c r="C63" s="162">
        <v>375</v>
      </c>
      <c r="D63" s="163">
        <v>252</v>
      </c>
      <c r="E63" s="171" t="s">
        <v>96</v>
      </c>
      <c r="F63" s="161">
        <f>F61-F62</f>
        <v>15</v>
      </c>
      <c r="G63" s="162">
        <f>G61-G62</f>
        <v>12</v>
      </c>
      <c r="H63" s="172">
        <f>H61-H62</f>
        <v>3</v>
      </c>
    </row>
    <row r="64" spans="1:8" ht="11.25" customHeight="1">
      <c r="A64" s="171" t="s">
        <v>100</v>
      </c>
      <c r="B64" s="161">
        <v>30</v>
      </c>
      <c r="C64" s="162">
        <v>28</v>
      </c>
      <c r="D64" s="170">
        <v>2</v>
      </c>
      <c r="E64" s="171" t="s">
        <v>823</v>
      </c>
      <c r="F64" s="161">
        <v>37</v>
      </c>
      <c r="G64" s="162">
        <v>28</v>
      </c>
      <c r="H64" s="164">
        <v>9</v>
      </c>
    </row>
    <row r="65" spans="1:8" ht="11.25" customHeight="1">
      <c r="A65" s="171" t="s">
        <v>101</v>
      </c>
      <c r="B65" s="161">
        <v>50</v>
      </c>
      <c r="C65" s="162">
        <v>21</v>
      </c>
      <c r="D65" s="163">
        <v>29</v>
      </c>
      <c r="E65" s="171" t="s">
        <v>139</v>
      </c>
      <c r="F65" s="161">
        <v>26</v>
      </c>
      <c r="G65" s="162">
        <v>20</v>
      </c>
      <c r="H65" s="164">
        <v>6</v>
      </c>
    </row>
    <row r="66" spans="1:8" ht="11.25" customHeight="1">
      <c r="A66" s="171" t="s">
        <v>96</v>
      </c>
      <c r="B66" s="161">
        <f>B62-SUM(B63:B65)</f>
        <v>57</v>
      </c>
      <c r="C66" s="162">
        <f>C62-SUM(C63:C65)</f>
        <v>52</v>
      </c>
      <c r="D66" s="163">
        <f>D62-SUM(D63:D65)</f>
        <v>5</v>
      </c>
      <c r="E66" s="171" t="s">
        <v>96</v>
      </c>
      <c r="F66" s="161">
        <f>F64-F65</f>
        <v>11</v>
      </c>
      <c r="G66" s="162">
        <f>G64-G65</f>
        <v>8</v>
      </c>
      <c r="H66" s="172">
        <f>H64-H65</f>
        <v>3</v>
      </c>
    </row>
    <row r="67" spans="1:8" ht="11.25" customHeight="1">
      <c r="A67" s="171" t="s">
        <v>824</v>
      </c>
      <c r="B67" s="161">
        <v>12816</v>
      </c>
      <c r="C67" s="162">
        <v>12062</v>
      </c>
      <c r="D67" s="163">
        <v>754</v>
      </c>
      <c r="E67" s="171" t="s">
        <v>825</v>
      </c>
      <c r="F67" s="161">
        <v>31</v>
      </c>
      <c r="G67" s="162">
        <v>30</v>
      </c>
      <c r="H67" s="172">
        <v>1</v>
      </c>
    </row>
    <row r="68" spans="1:8" ht="11.25" customHeight="1">
      <c r="A68" s="171" t="s">
        <v>102</v>
      </c>
      <c r="B68" s="161">
        <v>10216</v>
      </c>
      <c r="C68" s="162">
        <v>9917</v>
      </c>
      <c r="D68" s="170">
        <v>299</v>
      </c>
      <c r="E68" s="171" t="s">
        <v>140</v>
      </c>
      <c r="F68" s="161">
        <v>19</v>
      </c>
      <c r="G68" s="162">
        <v>19</v>
      </c>
      <c r="H68" s="172" t="s">
        <v>553</v>
      </c>
    </row>
    <row r="69" spans="1:8" ht="11.25" customHeight="1">
      <c r="A69" s="171" t="s">
        <v>103</v>
      </c>
      <c r="B69" s="161">
        <v>89</v>
      </c>
      <c r="C69" s="162">
        <v>88</v>
      </c>
      <c r="D69" s="163">
        <v>1</v>
      </c>
      <c r="E69" s="171" t="s">
        <v>96</v>
      </c>
      <c r="F69" s="161">
        <f>F67-F68</f>
        <v>12</v>
      </c>
      <c r="G69" s="162">
        <f>G67-G68</f>
        <v>11</v>
      </c>
      <c r="H69" s="172">
        <v>1</v>
      </c>
    </row>
    <row r="70" spans="1:8" ht="11.25" customHeight="1">
      <c r="A70" s="171" t="s">
        <v>104</v>
      </c>
      <c r="B70" s="161">
        <v>308</v>
      </c>
      <c r="C70" s="162">
        <v>305</v>
      </c>
      <c r="D70" s="163">
        <v>3</v>
      </c>
      <c r="E70" s="171" t="s">
        <v>826</v>
      </c>
      <c r="F70" s="161">
        <v>8</v>
      </c>
      <c r="G70" s="162">
        <v>3</v>
      </c>
      <c r="H70" s="172">
        <v>5</v>
      </c>
    </row>
    <row r="71" spans="1:8" ht="11.25" customHeight="1">
      <c r="A71" s="171" t="s">
        <v>105</v>
      </c>
      <c r="B71" s="161">
        <v>205</v>
      </c>
      <c r="C71" s="162">
        <v>203</v>
      </c>
      <c r="D71" s="170">
        <v>2</v>
      </c>
      <c r="E71" s="171" t="s">
        <v>827</v>
      </c>
      <c r="F71" s="161">
        <v>17</v>
      </c>
      <c r="G71" s="162">
        <v>17</v>
      </c>
      <c r="H71" s="172" t="s">
        <v>553</v>
      </c>
    </row>
    <row r="72" spans="1:8" ht="11.25" customHeight="1">
      <c r="A72" s="171" t="s">
        <v>106</v>
      </c>
      <c r="B72" s="161">
        <v>794</v>
      </c>
      <c r="C72" s="162">
        <v>787</v>
      </c>
      <c r="D72" s="163">
        <v>7</v>
      </c>
      <c r="E72" s="171" t="s">
        <v>828</v>
      </c>
      <c r="F72" s="161">
        <v>31</v>
      </c>
      <c r="G72" s="162">
        <v>27</v>
      </c>
      <c r="H72" s="172">
        <v>4</v>
      </c>
    </row>
    <row r="73" spans="1:8" ht="11.25" customHeight="1">
      <c r="A73" s="179" t="s">
        <v>107</v>
      </c>
      <c r="B73" s="184">
        <v>132</v>
      </c>
      <c r="C73" s="185">
        <v>132</v>
      </c>
      <c r="D73" s="186" t="s">
        <v>553</v>
      </c>
      <c r="E73" s="180" t="s">
        <v>980</v>
      </c>
      <c r="F73" s="190">
        <f>B45-SUM(B46,B47,B48,B51,B54,B57,B58,B62,B67,F56,F61,F64,F70,F67,F71,F72)</f>
        <v>157</v>
      </c>
      <c r="G73" s="472">
        <f>C45-SUM(C46,C47,C48,C51,C54,C57,C58,C62,C67,G56,G61,G64,G70,G67,G71,G72)</f>
        <v>139</v>
      </c>
      <c r="H73" s="471">
        <f>D45-SUM(D46,D47,D48,D51,D54,D57,D58,D62,D67,H56,H61,H64,H70,H67,H71,H72)</f>
        <v>18</v>
      </c>
    </row>
    <row r="76" ht="11.25">
      <c r="A76" s="181"/>
    </row>
    <row r="77" ht="11.25">
      <c r="A77" s="181"/>
    </row>
    <row r="78" ht="11.25">
      <c r="A78" s="181"/>
    </row>
    <row r="79" ht="11.25">
      <c r="A79" s="181"/>
    </row>
    <row r="80" ht="11.25">
      <c r="A80" s="181"/>
    </row>
    <row r="81" ht="11.25">
      <c r="A81" s="181"/>
    </row>
    <row r="82" ht="11.25">
      <c r="A82" s="181"/>
    </row>
    <row r="83" ht="11.25">
      <c r="A83" s="181"/>
    </row>
    <row r="84" ht="11.25">
      <c r="A84" s="181"/>
    </row>
    <row r="85" ht="11.25">
      <c r="A85" s="181"/>
    </row>
    <row r="86" ht="11.25">
      <c r="A86" s="181"/>
    </row>
    <row r="87" ht="11.25">
      <c r="A87" s="181"/>
    </row>
    <row r="88" ht="11.25">
      <c r="A88" s="181"/>
    </row>
    <row r="89" ht="11.25">
      <c r="A89" s="181"/>
    </row>
    <row r="90" ht="11.25">
      <c r="A90" s="181"/>
    </row>
    <row r="91" ht="11.25">
      <c r="A91" s="181"/>
    </row>
    <row r="92" ht="11.25">
      <c r="A92" s="181"/>
    </row>
    <row r="93" ht="11.25">
      <c r="A93" s="181"/>
    </row>
    <row r="94" ht="11.25">
      <c r="A94" s="181"/>
    </row>
    <row r="95" ht="11.25">
      <c r="A95" s="181"/>
    </row>
    <row r="96" ht="11.25">
      <c r="A96" s="181"/>
    </row>
    <row r="97" ht="11.25">
      <c r="A97" s="181"/>
    </row>
    <row r="98" ht="11.25">
      <c r="A98" s="181"/>
    </row>
    <row r="99" ht="11.25">
      <c r="A99" s="181"/>
    </row>
    <row r="100" ht="11.25">
      <c r="A100" s="181"/>
    </row>
    <row r="101" ht="11.25">
      <c r="A101" s="181"/>
    </row>
    <row r="102" ht="11.25">
      <c r="A102" s="181"/>
    </row>
  </sheetData>
  <sheetProtection/>
  <hyperlinks>
    <hyperlink ref="A1" location="目次!A1" display="目次へ"/>
  </hyperlinks>
  <printOptions/>
  <pageMargins left="0.7874015748031497" right="0.5905511811023623" top="0.5905511811023623" bottom="0.5905511811023623" header="0.5118110236220472" footer="0.31496062992125984"/>
  <pageSetup firstPageNumber="26" useFirstPageNumber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00390625" style="209" customWidth="1"/>
    <col min="2" max="4" width="8.125" style="192" customWidth="1"/>
    <col min="5" max="5" width="20.00390625" style="192" customWidth="1"/>
    <col min="6" max="8" width="8.125" style="192" customWidth="1"/>
    <col min="9" max="16384" width="9.00390625" style="192" customWidth="1"/>
  </cols>
  <sheetData>
    <row r="1" ht="13.5">
      <c r="A1" s="1132" t="s">
        <v>1039</v>
      </c>
    </row>
    <row r="2" spans="1:8" ht="13.5">
      <c r="A2" s="895" t="s">
        <v>935</v>
      </c>
      <c r="B2" s="191"/>
      <c r="C2" s="191"/>
      <c r="D2" s="191"/>
      <c r="E2" s="191"/>
      <c r="F2" s="191"/>
      <c r="G2" s="191"/>
      <c r="H2" s="191"/>
    </row>
    <row r="3" spans="1:8" ht="6" customHeight="1">
      <c r="A3" s="193"/>
      <c r="B3" s="191"/>
      <c r="C3" s="191"/>
      <c r="D3" s="191"/>
      <c r="E3" s="191"/>
      <c r="F3" s="191"/>
      <c r="G3" s="191"/>
      <c r="H3" s="191"/>
    </row>
    <row r="4" spans="1:8" ht="13.5" customHeight="1">
      <c r="A4" s="187" t="s">
        <v>683</v>
      </c>
      <c r="B4" s="187" t="s">
        <v>663</v>
      </c>
      <c r="C4" s="188" t="s">
        <v>141</v>
      </c>
      <c r="D4" s="189" t="s">
        <v>69</v>
      </c>
      <c r="E4" s="188" t="s">
        <v>683</v>
      </c>
      <c r="F4" s="187" t="s">
        <v>663</v>
      </c>
      <c r="G4" s="188" t="s">
        <v>68</v>
      </c>
      <c r="H4" s="189" t="s">
        <v>69</v>
      </c>
    </row>
    <row r="5" spans="1:8" s="106" customFormat="1" ht="13.5" customHeight="1">
      <c r="A5" s="194" t="s">
        <v>966</v>
      </c>
      <c r="B5" s="195">
        <v>28351</v>
      </c>
      <c r="C5" s="196">
        <v>23873</v>
      </c>
      <c r="D5" s="197">
        <v>4478</v>
      </c>
      <c r="E5" s="864" t="s">
        <v>977</v>
      </c>
      <c r="F5" s="865">
        <v>43</v>
      </c>
      <c r="G5" s="866">
        <v>33</v>
      </c>
      <c r="H5" s="867">
        <v>10</v>
      </c>
    </row>
    <row r="6" spans="1:8" s="106" customFormat="1" ht="13.5" customHeight="1">
      <c r="A6" s="194" t="s">
        <v>965</v>
      </c>
      <c r="B6" s="201"/>
      <c r="C6" s="202"/>
      <c r="D6" s="205"/>
      <c r="E6" s="198" t="s">
        <v>976</v>
      </c>
      <c r="F6" s="201">
        <v>31</v>
      </c>
      <c r="G6" s="202">
        <v>22</v>
      </c>
      <c r="H6" s="203">
        <v>9</v>
      </c>
    </row>
    <row r="7" spans="1:8" s="106" customFormat="1" ht="13.5" customHeight="1">
      <c r="A7" s="204" t="s">
        <v>967</v>
      </c>
      <c r="B7" s="201"/>
      <c r="C7" s="202"/>
      <c r="D7" s="205"/>
      <c r="E7" s="198" t="s">
        <v>179</v>
      </c>
      <c r="F7" s="201">
        <v>27</v>
      </c>
      <c r="G7" s="202">
        <v>25</v>
      </c>
      <c r="H7" s="203">
        <v>2</v>
      </c>
    </row>
    <row r="8" spans="1:8" s="106" customFormat="1" ht="13.5" customHeight="1">
      <c r="A8" s="204" t="s">
        <v>142</v>
      </c>
      <c r="B8" s="201">
        <v>10641</v>
      </c>
      <c r="C8" s="202">
        <v>9730</v>
      </c>
      <c r="D8" s="205">
        <v>911</v>
      </c>
      <c r="E8" s="198" t="s">
        <v>180</v>
      </c>
      <c r="F8" s="201">
        <v>17</v>
      </c>
      <c r="G8" s="202">
        <v>13</v>
      </c>
      <c r="H8" s="203">
        <v>4</v>
      </c>
    </row>
    <row r="9" spans="1:8" s="106" customFormat="1" ht="13.5" customHeight="1">
      <c r="A9" s="194" t="s">
        <v>143</v>
      </c>
      <c r="B9" s="201">
        <v>2942</v>
      </c>
      <c r="C9" s="202">
        <v>2942</v>
      </c>
      <c r="D9" s="205" t="s">
        <v>553</v>
      </c>
      <c r="E9" s="198" t="s">
        <v>181</v>
      </c>
      <c r="F9" s="201">
        <v>20</v>
      </c>
      <c r="G9" s="202">
        <v>19</v>
      </c>
      <c r="H9" s="203">
        <v>1</v>
      </c>
    </row>
    <row r="10" spans="1:8" s="106" customFormat="1" ht="13.5" customHeight="1">
      <c r="A10" s="204" t="s">
        <v>144</v>
      </c>
      <c r="B10" s="201">
        <v>7699</v>
      </c>
      <c r="C10" s="202">
        <v>6788</v>
      </c>
      <c r="D10" s="205">
        <v>911</v>
      </c>
      <c r="E10" s="198" t="s">
        <v>182</v>
      </c>
      <c r="F10" s="201">
        <v>8</v>
      </c>
      <c r="G10" s="202">
        <v>8</v>
      </c>
      <c r="H10" s="203" t="s">
        <v>553</v>
      </c>
    </row>
    <row r="11" spans="1:8" s="106" customFormat="1" ht="13.5" customHeight="1">
      <c r="A11" s="204" t="s">
        <v>968</v>
      </c>
      <c r="B11" s="201"/>
      <c r="C11" s="202"/>
      <c r="D11" s="205"/>
      <c r="E11" s="198" t="s">
        <v>183</v>
      </c>
      <c r="F11" s="201">
        <v>74</v>
      </c>
      <c r="G11" s="202">
        <v>69</v>
      </c>
      <c r="H11" s="203">
        <v>5</v>
      </c>
    </row>
    <row r="12" spans="1:8" s="106" customFormat="1" ht="13.5" customHeight="1">
      <c r="A12" s="204" t="s">
        <v>145</v>
      </c>
      <c r="B12" s="201">
        <v>15989</v>
      </c>
      <c r="C12" s="202">
        <v>12642</v>
      </c>
      <c r="D12" s="205">
        <v>3347</v>
      </c>
      <c r="E12" s="198" t="s">
        <v>184</v>
      </c>
      <c r="F12" s="201">
        <v>57</v>
      </c>
      <c r="G12" s="202">
        <v>53</v>
      </c>
      <c r="H12" s="203">
        <v>4</v>
      </c>
    </row>
    <row r="13" spans="1:8" s="106" customFormat="1" ht="13.5" customHeight="1">
      <c r="A13" s="204" t="s">
        <v>146</v>
      </c>
      <c r="B13" s="201">
        <v>13637</v>
      </c>
      <c r="C13" s="202">
        <v>10657</v>
      </c>
      <c r="D13" s="205">
        <v>2980</v>
      </c>
      <c r="E13" s="198" t="s">
        <v>185</v>
      </c>
      <c r="F13" s="201">
        <v>11</v>
      </c>
      <c r="G13" s="202">
        <v>11</v>
      </c>
      <c r="H13" s="203" t="s">
        <v>553</v>
      </c>
    </row>
    <row r="14" spans="1:8" s="106" customFormat="1" ht="13.5" customHeight="1">
      <c r="A14" s="204" t="s">
        <v>78</v>
      </c>
      <c r="B14" s="201">
        <v>6047</v>
      </c>
      <c r="C14" s="202">
        <v>4790</v>
      </c>
      <c r="D14" s="205">
        <v>1257</v>
      </c>
      <c r="E14" s="198" t="s">
        <v>186</v>
      </c>
      <c r="F14" s="201">
        <v>16</v>
      </c>
      <c r="G14" s="202">
        <v>16</v>
      </c>
      <c r="H14" s="203" t="s">
        <v>553</v>
      </c>
    </row>
    <row r="15" spans="1:8" s="106" customFormat="1" ht="13.5" customHeight="1">
      <c r="A15" s="204" t="s">
        <v>148</v>
      </c>
      <c r="B15" s="201">
        <v>2783</v>
      </c>
      <c r="C15" s="202">
        <v>2229</v>
      </c>
      <c r="D15" s="205">
        <v>554</v>
      </c>
      <c r="E15" s="198" t="s">
        <v>187</v>
      </c>
      <c r="F15" s="201">
        <v>19</v>
      </c>
      <c r="G15" s="202">
        <v>18</v>
      </c>
      <c r="H15" s="203">
        <v>1</v>
      </c>
    </row>
    <row r="16" spans="1:8" s="106" customFormat="1" ht="13.5" customHeight="1">
      <c r="A16" s="204" t="s">
        <v>149</v>
      </c>
      <c r="B16" s="201">
        <v>886</v>
      </c>
      <c r="C16" s="202">
        <v>639</v>
      </c>
      <c r="D16" s="205">
        <v>247</v>
      </c>
      <c r="E16" s="198" t="s">
        <v>188</v>
      </c>
      <c r="F16" s="201">
        <v>39</v>
      </c>
      <c r="G16" s="202">
        <v>34</v>
      </c>
      <c r="H16" s="203">
        <v>5</v>
      </c>
    </row>
    <row r="17" spans="1:8" s="106" customFormat="1" ht="13.5" customHeight="1">
      <c r="A17" s="204" t="s">
        <v>150</v>
      </c>
      <c r="B17" s="201">
        <v>241</v>
      </c>
      <c r="C17" s="202">
        <v>190</v>
      </c>
      <c r="D17" s="205">
        <v>51</v>
      </c>
      <c r="E17" s="198" t="s">
        <v>189</v>
      </c>
      <c r="F17" s="201">
        <v>32</v>
      </c>
      <c r="G17" s="202">
        <v>27</v>
      </c>
      <c r="H17" s="203">
        <v>5</v>
      </c>
    </row>
    <row r="18" spans="1:8" s="106" customFormat="1" ht="13.5" customHeight="1">
      <c r="A18" s="204" t="s">
        <v>151</v>
      </c>
      <c r="B18" s="201">
        <v>176</v>
      </c>
      <c r="C18" s="202">
        <v>146</v>
      </c>
      <c r="D18" s="205">
        <v>30</v>
      </c>
      <c r="E18" s="198" t="s">
        <v>190</v>
      </c>
      <c r="F18" s="201">
        <v>30</v>
      </c>
      <c r="G18" s="202">
        <v>22</v>
      </c>
      <c r="H18" s="203">
        <v>8</v>
      </c>
    </row>
    <row r="19" spans="1:8" s="106" customFormat="1" ht="13.5" customHeight="1">
      <c r="A19" s="204" t="s">
        <v>152</v>
      </c>
      <c r="B19" s="201">
        <v>346</v>
      </c>
      <c r="C19" s="202">
        <v>297</v>
      </c>
      <c r="D19" s="205">
        <v>49</v>
      </c>
      <c r="E19" s="198" t="s">
        <v>191</v>
      </c>
      <c r="F19" s="201">
        <v>20</v>
      </c>
      <c r="G19" s="202">
        <v>16</v>
      </c>
      <c r="H19" s="203">
        <v>4</v>
      </c>
    </row>
    <row r="20" spans="1:8" s="106" customFormat="1" ht="13.5" customHeight="1">
      <c r="A20" s="204" t="s">
        <v>153</v>
      </c>
      <c r="B20" s="201">
        <v>393</v>
      </c>
      <c r="C20" s="202">
        <v>343</v>
      </c>
      <c r="D20" s="205">
        <v>50</v>
      </c>
      <c r="E20" s="198" t="s">
        <v>192</v>
      </c>
      <c r="F20" s="201">
        <v>12</v>
      </c>
      <c r="G20" s="202">
        <v>8</v>
      </c>
      <c r="H20" s="203">
        <v>4</v>
      </c>
    </row>
    <row r="21" spans="1:8" s="106" customFormat="1" ht="13.5" customHeight="1">
      <c r="A21" s="204" t="s">
        <v>154</v>
      </c>
      <c r="B21" s="201">
        <v>392</v>
      </c>
      <c r="C21" s="202">
        <v>326</v>
      </c>
      <c r="D21" s="205">
        <v>66</v>
      </c>
      <c r="E21" s="198" t="s">
        <v>193</v>
      </c>
      <c r="F21" s="201">
        <v>94</v>
      </c>
      <c r="G21" s="202">
        <v>89</v>
      </c>
      <c r="H21" s="203">
        <v>5</v>
      </c>
    </row>
    <row r="22" spans="1:8" s="106" customFormat="1" ht="13.5" customHeight="1">
      <c r="A22" s="204" t="s">
        <v>155</v>
      </c>
      <c r="B22" s="201">
        <v>481</v>
      </c>
      <c r="C22" s="202">
        <v>349</v>
      </c>
      <c r="D22" s="205">
        <v>132</v>
      </c>
      <c r="E22" s="198" t="s">
        <v>194</v>
      </c>
      <c r="F22" s="201">
        <v>23</v>
      </c>
      <c r="G22" s="202">
        <v>17</v>
      </c>
      <c r="H22" s="203">
        <v>6</v>
      </c>
    </row>
    <row r="23" spans="1:8" s="106" customFormat="1" ht="13.5" customHeight="1">
      <c r="A23" s="204" t="s">
        <v>156</v>
      </c>
      <c r="B23" s="201">
        <v>349</v>
      </c>
      <c r="C23" s="202">
        <v>271</v>
      </c>
      <c r="D23" s="205">
        <v>78</v>
      </c>
      <c r="E23" s="198" t="s">
        <v>195</v>
      </c>
      <c r="F23" s="201">
        <v>33</v>
      </c>
      <c r="G23" s="202">
        <v>30</v>
      </c>
      <c r="H23" s="203">
        <v>3</v>
      </c>
    </row>
    <row r="24" spans="1:8" s="106" customFormat="1" ht="13.5" customHeight="1">
      <c r="A24" s="204" t="s">
        <v>157</v>
      </c>
      <c r="B24" s="201">
        <v>135</v>
      </c>
      <c r="C24" s="202">
        <v>92</v>
      </c>
      <c r="D24" s="205">
        <v>43</v>
      </c>
      <c r="E24" s="198" t="s">
        <v>196</v>
      </c>
      <c r="F24" s="201">
        <v>25</v>
      </c>
      <c r="G24" s="202">
        <v>22</v>
      </c>
      <c r="H24" s="203">
        <v>3</v>
      </c>
    </row>
    <row r="25" spans="1:8" s="106" customFormat="1" ht="13.5" customHeight="1">
      <c r="A25" s="204" t="s">
        <v>158</v>
      </c>
      <c r="B25" s="201">
        <v>1228</v>
      </c>
      <c r="C25" s="202">
        <v>916</v>
      </c>
      <c r="D25" s="205">
        <v>312</v>
      </c>
      <c r="E25" s="198" t="s">
        <v>197</v>
      </c>
      <c r="F25" s="201">
        <v>60</v>
      </c>
      <c r="G25" s="202">
        <v>58</v>
      </c>
      <c r="H25" s="203">
        <v>2</v>
      </c>
    </row>
    <row r="26" spans="1:8" s="106" customFormat="1" ht="13.5" customHeight="1">
      <c r="A26" s="204" t="s">
        <v>159</v>
      </c>
      <c r="B26" s="201">
        <v>366</v>
      </c>
      <c r="C26" s="202">
        <v>307</v>
      </c>
      <c r="D26" s="205">
        <v>59</v>
      </c>
      <c r="E26" s="198" t="s">
        <v>198</v>
      </c>
      <c r="F26" s="201">
        <v>30</v>
      </c>
      <c r="G26" s="202">
        <v>26</v>
      </c>
      <c r="H26" s="203">
        <v>4</v>
      </c>
    </row>
    <row r="27" spans="1:8" s="106" customFormat="1" ht="13.5" customHeight="1">
      <c r="A27" s="204" t="s">
        <v>160</v>
      </c>
      <c r="B27" s="201">
        <v>4078</v>
      </c>
      <c r="C27" s="202">
        <v>3272</v>
      </c>
      <c r="D27" s="205">
        <v>806</v>
      </c>
      <c r="E27" s="198" t="s">
        <v>199</v>
      </c>
      <c r="F27" s="201">
        <v>99</v>
      </c>
      <c r="G27" s="202">
        <v>87</v>
      </c>
      <c r="H27" s="203">
        <v>12</v>
      </c>
    </row>
    <row r="28" spans="1:8" s="106" customFormat="1" ht="13.5" customHeight="1">
      <c r="A28" s="204" t="s">
        <v>970</v>
      </c>
      <c r="B28" s="201">
        <v>413</v>
      </c>
      <c r="C28" s="202">
        <v>291</v>
      </c>
      <c r="D28" s="205">
        <v>122</v>
      </c>
      <c r="E28" s="198" t="s">
        <v>200</v>
      </c>
      <c r="F28" s="201">
        <v>9</v>
      </c>
      <c r="G28" s="202">
        <v>7</v>
      </c>
      <c r="H28" s="203">
        <v>2</v>
      </c>
    </row>
    <row r="29" spans="1:8" s="106" customFormat="1" ht="13.5" customHeight="1">
      <c r="A29" s="204" t="s">
        <v>975</v>
      </c>
      <c r="B29" s="201">
        <v>9</v>
      </c>
      <c r="C29" s="202">
        <v>4</v>
      </c>
      <c r="D29" s="205">
        <v>5</v>
      </c>
      <c r="E29" s="198" t="s">
        <v>201</v>
      </c>
      <c r="F29" s="201">
        <v>210</v>
      </c>
      <c r="G29" s="202">
        <v>175</v>
      </c>
      <c r="H29" s="203">
        <v>35</v>
      </c>
    </row>
    <row r="30" spans="1:8" s="106" customFormat="1" ht="13.5" customHeight="1">
      <c r="A30" s="204" t="s">
        <v>161</v>
      </c>
      <c r="B30" s="201">
        <v>154</v>
      </c>
      <c r="C30" s="202">
        <v>126</v>
      </c>
      <c r="D30" s="205">
        <v>28</v>
      </c>
      <c r="E30" s="198" t="s">
        <v>202</v>
      </c>
      <c r="F30" s="201">
        <v>66</v>
      </c>
      <c r="G30" s="202">
        <v>53</v>
      </c>
      <c r="H30" s="203">
        <v>13</v>
      </c>
    </row>
    <row r="31" spans="1:8" s="106" customFormat="1" ht="13.5" customHeight="1">
      <c r="A31" s="204" t="s">
        <v>969</v>
      </c>
      <c r="B31" s="201">
        <v>682</v>
      </c>
      <c r="C31" s="202">
        <v>491</v>
      </c>
      <c r="D31" s="205">
        <v>191</v>
      </c>
      <c r="E31" s="198" t="s">
        <v>203</v>
      </c>
      <c r="F31" s="201">
        <v>110</v>
      </c>
      <c r="G31" s="202">
        <v>98</v>
      </c>
      <c r="H31" s="203">
        <v>12</v>
      </c>
    </row>
    <row r="32" spans="1:8" s="106" customFormat="1" ht="13.5" customHeight="1">
      <c r="A32" s="204" t="s">
        <v>162</v>
      </c>
      <c r="B32" s="201">
        <v>43</v>
      </c>
      <c r="C32" s="202">
        <v>33</v>
      </c>
      <c r="D32" s="205">
        <v>10</v>
      </c>
      <c r="E32" s="198" t="s">
        <v>204</v>
      </c>
      <c r="F32" s="201">
        <v>95</v>
      </c>
      <c r="G32" s="202">
        <v>82</v>
      </c>
      <c r="H32" s="203">
        <v>13</v>
      </c>
    </row>
    <row r="33" spans="1:8" s="106" customFormat="1" ht="13.5" customHeight="1">
      <c r="A33" s="204" t="s">
        <v>163</v>
      </c>
      <c r="B33" s="201">
        <v>38</v>
      </c>
      <c r="C33" s="202">
        <v>27</v>
      </c>
      <c r="D33" s="205">
        <v>11</v>
      </c>
      <c r="E33" s="198" t="s">
        <v>205</v>
      </c>
      <c r="F33" s="201">
        <v>13</v>
      </c>
      <c r="G33" s="202">
        <v>12</v>
      </c>
      <c r="H33" s="203">
        <v>1</v>
      </c>
    </row>
    <row r="34" spans="1:8" s="106" customFormat="1" ht="13.5" customHeight="1">
      <c r="A34" s="204" t="s">
        <v>164</v>
      </c>
      <c r="B34" s="201">
        <v>162</v>
      </c>
      <c r="C34" s="202">
        <v>111</v>
      </c>
      <c r="D34" s="205">
        <v>51</v>
      </c>
      <c r="E34" s="198" t="s">
        <v>206</v>
      </c>
      <c r="F34" s="201">
        <v>54</v>
      </c>
      <c r="G34" s="202">
        <v>47</v>
      </c>
      <c r="H34" s="203">
        <v>7</v>
      </c>
    </row>
    <row r="35" spans="1:8" s="106" customFormat="1" ht="13.5" customHeight="1">
      <c r="A35" s="204" t="s">
        <v>165</v>
      </c>
      <c r="B35" s="201">
        <v>137</v>
      </c>
      <c r="C35" s="202">
        <v>93</v>
      </c>
      <c r="D35" s="205">
        <v>44</v>
      </c>
      <c r="E35" s="198" t="s">
        <v>207</v>
      </c>
      <c r="F35" s="201">
        <v>87</v>
      </c>
      <c r="G35" s="202">
        <v>78</v>
      </c>
      <c r="H35" s="203">
        <v>9</v>
      </c>
    </row>
    <row r="36" spans="1:8" s="106" customFormat="1" ht="13.5" customHeight="1">
      <c r="A36" s="204" t="s">
        <v>166</v>
      </c>
      <c r="B36" s="201">
        <v>12</v>
      </c>
      <c r="C36" s="202">
        <v>7</v>
      </c>
      <c r="D36" s="205">
        <v>5</v>
      </c>
      <c r="E36" s="198" t="s">
        <v>208</v>
      </c>
      <c r="F36" s="201">
        <v>33</v>
      </c>
      <c r="G36" s="202">
        <v>24</v>
      </c>
      <c r="H36" s="203">
        <v>9</v>
      </c>
    </row>
    <row r="37" spans="1:8" s="106" customFormat="1" ht="13.5" customHeight="1">
      <c r="A37" s="204" t="s">
        <v>167</v>
      </c>
      <c r="B37" s="201">
        <v>10</v>
      </c>
      <c r="C37" s="202">
        <v>5</v>
      </c>
      <c r="D37" s="205">
        <v>5</v>
      </c>
      <c r="E37" s="198" t="s">
        <v>978</v>
      </c>
      <c r="F37" s="201">
        <v>44</v>
      </c>
      <c r="G37" s="202">
        <v>40</v>
      </c>
      <c r="H37" s="203">
        <v>4</v>
      </c>
    </row>
    <row r="38" spans="1:8" s="106" customFormat="1" ht="13.5" customHeight="1">
      <c r="A38" s="204" t="s">
        <v>172</v>
      </c>
      <c r="B38" s="201">
        <v>11</v>
      </c>
      <c r="C38" s="202">
        <v>8</v>
      </c>
      <c r="D38" s="205">
        <v>3</v>
      </c>
      <c r="E38" s="198" t="s">
        <v>979</v>
      </c>
      <c r="F38" s="201">
        <v>14</v>
      </c>
      <c r="G38" s="202">
        <v>12</v>
      </c>
      <c r="H38" s="203">
        <v>2</v>
      </c>
    </row>
    <row r="39" spans="1:8" s="106" customFormat="1" ht="13.5" customHeight="1">
      <c r="A39" s="204" t="s">
        <v>168</v>
      </c>
      <c r="B39" s="201">
        <v>37</v>
      </c>
      <c r="C39" s="202">
        <v>31</v>
      </c>
      <c r="D39" s="205">
        <v>6</v>
      </c>
      <c r="E39" s="198" t="s">
        <v>209</v>
      </c>
      <c r="F39" s="201">
        <v>19</v>
      </c>
      <c r="G39" s="202">
        <v>17</v>
      </c>
      <c r="H39" s="203">
        <v>2</v>
      </c>
    </row>
    <row r="40" spans="1:8" s="106" customFormat="1" ht="13.5" customHeight="1">
      <c r="A40" s="204" t="s">
        <v>169</v>
      </c>
      <c r="B40" s="201">
        <v>13</v>
      </c>
      <c r="C40" s="202">
        <v>10</v>
      </c>
      <c r="D40" s="205">
        <v>3</v>
      </c>
      <c r="E40" s="198" t="s">
        <v>210</v>
      </c>
      <c r="F40" s="201">
        <v>13</v>
      </c>
      <c r="G40" s="202">
        <v>11</v>
      </c>
      <c r="H40" s="203">
        <v>2</v>
      </c>
    </row>
    <row r="41" spans="1:8" s="106" customFormat="1" ht="13.5" customHeight="1">
      <c r="A41" s="204" t="s">
        <v>170</v>
      </c>
      <c r="B41" s="201">
        <v>18</v>
      </c>
      <c r="C41" s="202">
        <v>16</v>
      </c>
      <c r="D41" s="205">
        <v>2</v>
      </c>
      <c r="E41" s="198" t="s">
        <v>220</v>
      </c>
      <c r="F41" s="201">
        <v>47</v>
      </c>
      <c r="G41" s="202">
        <v>35</v>
      </c>
      <c r="H41" s="203">
        <v>12</v>
      </c>
    </row>
    <row r="42" spans="1:8" s="106" customFormat="1" ht="13.5" customHeight="1">
      <c r="A42" s="204" t="s">
        <v>171</v>
      </c>
      <c r="B42" s="199">
        <v>7</v>
      </c>
      <c r="C42" s="202">
        <v>5</v>
      </c>
      <c r="D42" s="200">
        <v>2</v>
      </c>
      <c r="E42" s="198" t="s">
        <v>221</v>
      </c>
      <c r="F42" s="201">
        <v>14</v>
      </c>
      <c r="G42" s="202">
        <v>10</v>
      </c>
      <c r="H42" s="203">
        <v>4</v>
      </c>
    </row>
    <row r="43" spans="1:8" s="106" customFormat="1" ht="13.5" customHeight="1">
      <c r="A43" s="204" t="s">
        <v>1037</v>
      </c>
      <c r="B43" s="199">
        <f>B13-SUM(B14,B24:B42)</f>
        <v>37</v>
      </c>
      <c r="C43" s="202">
        <f>C13-SUM(C14,C24:C42)</f>
        <v>22</v>
      </c>
      <c r="D43" s="200">
        <f>D13-SUM(D14,D24:D42)</f>
        <v>15</v>
      </c>
      <c r="E43" s="198" t="s">
        <v>211</v>
      </c>
      <c r="F43" s="201">
        <v>16</v>
      </c>
      <c r="G43" s="202">
        <v>14</v>
      </c>
      <c r="H43" s="203">
        <v>2</v>
      </c>
    </row>
    <row r="44" spans="1:8" s="106" customFormat="1" ht="13.5" customHeight="1">
      <c r="A44" s="204"/>
      <c r="B44" s="201"/>
      <c r="C44" s="202"/>
      <c r="D44" s="205"/>
      <c r="E44" s="198" t="s">
        <v>212</v>
      </c>
      <c r="F44" s="201">
        <v>24</v>
      </c>
      <c r="G44" s="202">
        <v>21</v>
      </c>
      <c r="H44" s="203">
        <v>3</v>
      </c>
    </row>
    <row r="45" spans="1:8" s="106" customFormat="1" ht="13.5" customHeight="1">
      <c r="A45" s="204" t="s">
        <v>173</v>
      </c>
      <c r="B45" s="201">
        <v>2352</v>
      </c>
      <c r="C45" s="202">
        <v>1985</v>
      </c>
      <c r="D45" s="205">
        <v>367</v>
      </c>
      <c r="E45" s="198" t="s">
        <v>213</v>
      </c>
      <c r="F45" s="201">
        <v>66</v>
      </c>
      <c r="G45" s="202">
        <v>55</v>
      </c>
      <c r="H45" s="203">
        <v>11</v>
      </c>
    </row>
    <row r="46" spans="1:8" s="106" customFormat="1" ht="13.5" customHeight="1">
      <c r="A46" s="204" t="s">
        <v>972</v>
      </c>
      <c r="B46" s="201">
        <v>17</v>
      </c>
      <c r="C46" s="202">
        <v>12</v>
      </c>
      <c r="D46" s="205">
        <v>5</v>
      </c>
      <c r="E46" s="198" t="s">
        <v>829</v>
      </c>
      <c r="F46" s="201">
        <v>12</v>
      </c>
      <c r="G46" s="202">
        <v>10</v>
      </c>
      <c r="H46" s="203">
        <v>2</v>
      </c>
    </row>
    <row r="47" spans="1:8" s="106" customFormat="1" ht="13.5" customHeight="1">
      <c r="A47" s="204" t="s">
        <v>971</v>
      </c>
      <c r="B47" s="201">
        <v>38</v>
      </c>
      <c r="C47" s="202">
        <v>26</v>
      </c>
      <c r="D47" s="205">
        <v>12</v>
      </c>
      <c r="E47" s="198" t="s">
        <v>214</v>
      </c>
      <c r="F47" s="201">
        <v>18</v>
      </c>
      <c r="G47" s="202">
        <v>16</v>
      </c>
      <c r="H47" s="203">
        <v>2</v>
      </c>
    </row>
    <row r="48" spans="1:8" s="106" customFormat="1" ht="13.5" customHeight="1">
      <c r="A48" s="204" t="s">
        <v>918</v>
      </c>
      <c r="B48" s="201">
        <v>16</v>
      </c>
      <c r="C48" s="202">
        <v>12</v>
      </c>
      <c r="D48" s="838">
        <v>4</v>
      </c>
      <c r="E48" s="198" t="s">
        <v>830</v>
      </c>
      <c r="F48" s="201">
        <v>4</v>
      </c>
      <c r="G48" s="202">
        <v>3</v>
      </c>
      <c r="H48" s="203">
        <v>1</v>
      </c>
    </row>
    <row r="49" spans="1:8" s="106" customFormat="1" ht="13.5" customHeight="1">
      <c r="A49" s="204" t="s">
        <v>831</v>
      </c>
      <c r="B49" s="473">
        <f>B47-B48</f>
        <v>22</v>
      </c>
      <c r="C49" s="202">
        <f>C47-C48</f>
        <v>14</v>
      </c>
      <c r="D49" s="205">
        <f>D47-D48</f>
        <v>8</v>
      </c>
      <c r="E49" s="198" t="s">
        <v>215</v>
      </c>
      <c r="F49" s="201">
        <v>18</v>
      </c>
      <c r="G49" s="202">
        <v>13</v>
      </c>
      <c r="H49" s="203">
        <v>5</v>
      </c>
    </row>
    <row r="50" spans="1:8" s="106" customFormat="1" ht="13.5" customHeight="1">
      <c r="A50" s="204" t="s">
        <v>174</v>
      </c>
      <c r="B50" s="201">
        <v>125</v>
      </c>
      <c r="C50" s="202">
        <v>102</v>
      </c>
      <c r="D50" s="205">
        <v>23</v>
      </c>
      <c r="E50" s="204" t="s">
        <v>831</v>
      </c>
      <c r="F50" s="201">
        <f>B55-SUM(B56,F27:F49)</f>
        <v>78</v>
      </c>
      <c r="G50" s="202">
        <f>C55-SUM(C56,G27:G49)</f>
        <v>67</v>
      </c>
      <c r="H50" s="203">
        <f>D55-SUM(D56,H27:H49)</f>
        <v>11</v>
      </c>
    </row>
    <row r="51" spans="1:8" s="106" customFormat="1" ht="13.5" customHeight="1">
      <c r="A51" s="204" t="s">
        <v>973</v>
      </c>
      <c r="B51" s="201">
        <v>74</v>
      </c>
      <c r="C51" s="202">
        <v>56</v>
      </c>
      <c r="D51" s="205">
        <v>18</v>
      </c>
      <c r="E51" s="198" t="s">
        <v>216</v>
      </c>
      <c r="F51" s="201">
        <v>92</v>
      </c>
      <c r="G51" s="202">
        <v>70</v>
      </c>
      <c r="H51" s="203">
        <v>22</v>
      </c>
    </row>
    <row r="52" spans="1:8" s="106" customFormat="1" ht="13.5" customHeight="1">
      <c r="A52" s="204" t="s">
        <v>974</v>
      </c>
      <c r="B52" s="201">
        <v>9</v>
      </c>
      <c r="C52" s="202">
        <v>9</v>
      </c>
      <c r="D52" s="205" t="s">
        <v>553</v>
      </c>
      <c r="E52" s="198" t="s">
        <v>217</v>
      </c>
      <c r="F52" s="201">
        <v>29</v>
      </c>
      <c r="G52" s="202">
        <v>23</v>
      </c>
      <c r="H52" s="203">
        <v>6</v>
      </c>
    </row>
    <row r="53" spans="1:8" s="106" customFormat="1" ht="13.5" customHeight="1">
      <c r="A53" s="204" t="s">
        <v>916</v>
      </c>
      <c r="B53" s="201">
        <v>9</v>
      </c>
      <c r="C53" s="202">
        <v>9</v>
      </c>
      <c r="D53" s="205" t="s">
        <v>553</v>
      </c>
      <c r="E53" s="198" t="s">
        <v>218</v>
      </c>
      <c r="F53" s="201">
        <v>4</v>
      </c>
      <c r="G53" s="202">
        <v>3</v>
      </c>
      <c r="H53" s="203">
        <v>1</v>
      </c>
    </row>
    <row r="54" spans="1:8" s="106" customFormat="1" ht="13.5" customHeight="1">
      <c r="A54" s="204" t="s">
        <v>627</v>
      </c>
      <c r="B54" s="201">
        <f>B50-SUM(B51:B53)</f>
        <v>33</v>
      </c>
      <c r="C54" s="202">
        <f>C50-SUM(C51:C53)</f>
        <v>28</v>
      </c>
      <c r="D54" s="205">
        <f>D50-SUM(D51:D53)</f>
        <v>5</v>
      </c>
      <c r="E54" s="198" t="s">
        <v>147</v>
      </c>
      <c r="F54" s="201">
        <v>19</v>
      </c>
      <c r="G54" s="202">
        <v>16</v>
      </c>
      <c r="H54" s="203">
        <v>3</v>
      </c>
    </row>
    <row r="55" spans="1:8" s="106" customFormat="1" ht="13.5" customHeight="1">
      <c r="A55" s="204" t="s">
        <v>175</v>
      </c>
      <c r="B55" s="201">
        <v>1978</v>
      </c>
      <c r="C55" s="202">
        <v>1708</v>
      </c>
      <c r="D55" s="205">
        <v>270</v>
      </c>
      <c r="E55" s="198" t="s">
        <v>219</v>
      </c>
      <c r="F55" s="201">
        <v>14</v>
      </c>
      <c r="G55" s="202">
        <v>11</v>
      </c>
      <c r="H55" s="203">
        <v>3</v>
      </c>
    </row>
    <row r="56" spans="1:8" s="106" customFormat="1" ht="13.5" customHeight="1">
      <c r="A56" s="204" t="s">
        <v>176</v>
      </c>
      <c r="B56" s="201">
        <v>815</v>
      </c>
      <c r="C56" s="202">
        <v>721</v>
      </c>
      <c r="D56" s="205">
        <v>94</v>
      </c>
      <c r="E56" s="198" t="s">
        <v>627</v>
      </c>
      <c r="F56" s="201">
        <f>F51-SUM(F52:F55)</f>
        <v>26</v>
      </c>
      <c r="G56" s="202">
        <f>G51-SUM(G52:G55)</f>
        <v>17</v>
      </c>
      <c r="H56" s="203">
        <f>H51-SUM(H52:H55)</f>
        <v>9</v>
      </c>
    </row>
    <row r="57" spans="1:8" s="81" customFormat="1" ht="12">
      <c r="A57" s="204" t="s">
        <v>177</v>
      </c>
      <c r="B57" s="201">
        <v>40</v>
      </c>
      <c r="C57" s="202">
        <v>37</v>
      </c>
      <c r="D57" s="205">
        <v>3</v>
      </c>
      <c r="E57" s="198" t="s">
        <v>628</v>
      </c>
      <c r="F57" s="201">
        <v>8</v>
      </c>
      <c r="G57" s="202">
        <v>7</v>
      </c>
      <c r="H57" s="203">
        <v>1</v>
      </c>
    </row>
    <row r="58" spans="1:8" s="81" customFormat="1" ht="12">
      <c r="A58" s="474" t="s">
        <v>178</v>
      </c>
      <c r="B58" s="475">
        <v>54</v>
      </c>
      <c r="C58" s="476">
        <v>48</v>
      </c>
      <c r="D58" s="477">
        <v>6</v>
      </c>
      <c r="E58" s="478" t="s">
        <v>917</v>
      </c>
      <c r="F58" s="479">
        <f>B45-SUM(B47,B50,B55,F51,F57)</f>
        <v>111</v>
      </c>
      <c r="G58" s="476">
        <f>C45-SUM(C47,C50,C55,G51,G57)</f>
        <v>72</v>
      </c>
      <c r="H58" s="479">
        <f>D45-SUM(D47,D50,D55,H51,H57)</f>
        <v>39</v>
      </c>
    </row>
    <row r="59" spans="1:8" s="81" customFormat="1" ht="12">
      <c r="A59" s="206"/>
      <c r="B59" s="206"/>
      <c r="C59" s="206"/>
      <c r="D59" s="206"/>
      <c r="E59" s="207"/>
      <c r="F59" s="208"/>
      <c r="G59" s="206"/>
      <c r="H59" s="206"/>
    </row>
    <row r="60" spans="1:8" s="81" customFormat="1" ht="12">
      <c r="A60" s="206"/>
      <c r="B60" s="206"/>
      <c r="C60" s="206"/>
      <c r="D60" s="206"/>
      <c r="E60" s="207"/>
      <c r="F60" s="208"/>
      <c r="G60" s="206"/>
      <c r="H60" s="206"/>
    </row>
    <row r="61" spans="1:8" ht="12">
      <c r="A61" s="206"/>
      <c r="B61" s="206"/>
      <c r="C61" s="206"/>
      <c r="D61" s="206"/>
      <c r="E61" s="207"/>
      <c r="F61" s="208"/>
      <c r="G61" s="206"/>
      <c r="H61" s="206"/>
    </row>
    <row r="62" spans="1:8" ht="12">
      <c r="A62" s="207"/>
      <c r="B62" s="208"/>
      <c r="C62" s="208"/>
      <c r="D62" s="208"/>
      <c r="E62" s="207"/>
      <c r="F62" s="206"/>
      <c r="G62" s="206"/>
      <c r="H62" s="206"/>
    </row>
    <row r="63" spans="5:8" ht="12">
      <c r="E63" s="207"/>
      <c r="F63" s="206"/>
      <c r="G63" s="206"/>
      <c r="H63" s="206"/>
    </row>
    <row r="64" spans="5:8" ht="12">
      <c r="E64" s="210"/>
      <c r="F64" s="81"/>
      <c r="G64" s="81"/>
      <c r="H64" s="81"/>
    </row>
    <row r="65" spans="5:8" ht="12">
      <c r="E65" s="210"/>
      <c r="F65" s="81"/>
      <c r="G65" s="81"/>
      <c r="H65" s="81"/>
    </row>
    <row r="66" spans="5:8" ht="12">
      <c r="E66" s="210"/>
      <c r="F66" s="81"/>
      <c r="G66" s="81"/>
      <c r="H66" s="81"/>
    </row>
    <row r="67" ht="11.25">
      <c r="E67" s="209"/>
    </row>
    <row r="68" ht="11.25">
      <c r="E68" s="209"/>
    </row>
    <row r="69" ht="11.25">
      <c r="E69" s="209"/>
    </row>
    <row r="70" ht="11.25">
      <c r="E70" s="209"/>
    </row>
    <row r="71" ht="11.25">
      <c r="E71" s="209"/>
    </row>
    <row r="72" ht="11.25">
      <c r="E72" s="209"/>
    </row>
    <row r="73" ht="11.25">
      <c r="E73" s="209"/>
    </row>
  </sheetData>
  <sheetProtection/>
  <hyperlinks>
    <hyperlink ref="A1" location="目次!A1" display="目次へ"/>
  </hyperlinks>
  <printOptions/>
  <pageMargins left="0.7874015748031497" right="0.5905511811023623" top="0.5905511811023623" bottom="0.5905511811023623" header="0.5118110236220472" footer="0.31496062992125984"/>
  <pageSetup firstPageNumber="26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06" customWidth="1"/>
    <col min="2" max="2" width="10.625" style="206" customWidth="1"/>
    <col min="3" max="4" width="8.625" style="206" customWidth="1"/>
    <col min="5" max="11" width="8.625" style="581" customWidth="1"/>
    <col min="12" max="18" width="8.625" style="206" customWidth="1"/>
    <col min="19" max="16384" width="9.00390625" style="206" customWidth="1"/>
  </cols>
  <sheetData>
    <row r="1" ht="13.5">
      <c r="A1" s="1132" t="s">
        <v>1039</v>
      </c>
    </row>
    <row r="2" spans="1:8" ht="27.75" customHeight="1">
      <c r="A2" s="1020" t="s">
        <v>936</v>
      </c>
      <c r="B2" s="1020"/>
      <c r="C2" s="1020"/>
      <c r="D2" s="1020"/>
      <c r="E2" s="1020"/>
      <c r="F2" s="1020"/>
      <c r="G2" s="1020"/>
      <c r="H2" s="1020"/>
    </row>
    <row r="3" spans="1:18" ht="12.75" customHeight="1">
      <c r="A3" s="1021" t="s">
        <v>293</v>
      </c>
      <c r="B3" s="1024" t="s">
        <v>832</v>
      </c>
      <c r="C3" s="1026" t="s">
        <v>640</v>
      </c>
      <c r="D3" s="1027" t="s">
        <v>596</v>
      </c>
      <c r="E3" s="1027"/>
      <c r="F3" s="1027"/>
      <c r="G3" s="1028"/>
      <c r="H3" s="587"/>
      <c r="I3" s="1029" t="s">
        <v>608</v>
      </c>
      <c r="J3" s="1029"/>
      <c r="K3" s="1029"/>
      <c r="L3" s="1029"/>
      <c r="M3" s="1029"/>
      <c r="N3" s="1029"/>
      <c r="O3" s="1029"/>
      <c r="P3" s="1029"/>
      <c r="Q3" s="1029"/>
      <c r="R3" s="1029"/>
    </row>
    <row r="4" spans="1:18" ht="12.75" customHeight="1">
      <c r="A4" s="1022"/>
      <c r="B4" s="1025"/>
      <c r="C4" s="1019"/>
      <c r="D4" s="1005" t="s">
        <v>833</v>
      </c>
      <c r="E4" s="1005" t="s">
        <v>834</v>
      </c>
      <c r="F4" s="1004"/>
      <c r="G4" s="1004"/>
      <c r="H4" s="1012" t="s">
        <v>640</v>
      </c>
      <c r="I4" s="1014" t="s">
        <v>609</v>
      </c>
      <c r="J4" s="1014"/>
      <c r="K4" s="1014"/>
      <c r="L4" s="1014"/>
      <c r="M4" s="1014"/>
      <c r="N4" s="1014"/>
      <c r="O4" s="1014"/>
      <c r="P4" s="1014"/>
      <c r="Q4" s="1014"/>
      <c r="R4" s="1014"/>
    </row>
    <row r="5" spans="1:18" ht="12.75" customHeight="1">
      <c r="A5" s="1022"/>
      <c r="B5" s="1025"/>
      <c r="C5" s="1019"/>
      <c r="D5" s="1011"/>
      <c r="E5" s="1011"/>
      <c r="F5" s="1015" t="s">
        <v>597</v>
      </c>
      <c r="G5" s="1012" t="s">
        <v>835</v>
      </c>
      <c r="H5" s="1019"/>
      <c r="I5" s="1007"/>
      <c r="J5" s="1018"/>
      <c r="K5" s="1007"/>
      <c r="L5" s="1008"/>
      <c r="M5" s="1005" t="s">
        <v>836</v>
      </c>
      <c r="N5" s="1009" t="s">
        <v>599</v>
      </c>
      <c r="O5" s="1009" t="s">
        <v>600</v>
      </c>
      <c r="P5" s="1009" t="s">
        <v>837</v>
      </c>
      <c r="Q5" s="1009" t="s">
        <v>601</v>
      </c>
      <c r="R5" s="1012" t="s">
        <v>385</v>
      </c>
    </row>
    <row r="6" spans="1:18" s="581" customFormat="1" ht="58.5" customHeight="1">
      <c r="A6" s="1023"/>
      <c r="B6" s="1010"/>
      <c r="C6" s="1017"/>
      <c r="D6" s="1006"/>
      <c r="E6" s="1006"/>
      <c r="F6" s="1016"/>
      <c r="G6" s="1013"/>
      <c r="H6" s="1017"/>
      <c r="I6" s="588" t="s">
        <v>838</v>
      </c>
      <c r="J6" s="590" t="s">
        <v>839</v>
      </c>
      <c r="K6" s="589" t="s">
        <v>598</v>
      </c>
      <c r="L6" s="591" t="s">
        <v>839</v>
      </c>
      <c r="M6" s="1006"/>
      <c r="N6" s="1010"/>
      <c r="O6" s="1010"/>
      <c r="P6" s="1010"/>
      <c r="Q6" s="1010"/>
      <c r="R6" s="1017"/>
    </row>
    <row r="7" spans="1:18" ht="24.75" customHeight="1">
      <c r="A7" s="594" t="s">
        <v>602</v>
      </c>
      <c r="B7" s="481">
        <v>41851</v>
      </c>
      <c r="C7" s="592">
        <v>11703</v>
      </c>
      <c r="D7" s="592">
        <v>8826</v>
      </c>
      <c r="E7" s="592">
        <v>74</v>
      </c>
      <c r="F7" s="592">
        <v>2803</v>
      </c>
      <c r="G7" s="481">
        <v>970</v>
      </c>
      <c r="H7" s="592">
        <v>30148</v>
      </c>
      <c r="I7" s="592">
        <v>12590</v>
      </c>
      <c r="J7" s="592">
        <v>7933</v>
      </c>
      <c r="K7" s="592">
        <v>33</v>
      </c>
      <c r="L7" s="592">
        <v>22</v>
      </c>
      <c r="M7" s="592">
        <v>33</v>
      </c>
      <c r="N7" s="592">
        <v>1405</v>
      </c>
      <c r="O7" s="592">
        <v>1090</v>
      </c>
      <c r="P7" s="592">
        <v>1779</v>
      </c>
      <c r="Q7" s="592">
        <v>6777</v>
      </c>
      <c r="R7" s="592">
        <v>6441</v>
      </c>
    </row>
    <row r="8" spans="1:18" ht="24.75" customHeight="1">
      <c r="A8" s="595" t="s">
        <v>840</v>
      </c>
      <c r="B8" s="486">
        <v>15894</v>
      </c>
      <c r="C8" s="592" t="s">
        <v>553</v>
      </c>
      <c r="D8" s="592" t="s">
        <v>553</v>
      </c>
      <c r="E8" s="592" t="s">
        <v>553</v>
      </c>
      <c r="F8" s="592" t="s">
        <v>553</v>
      </c>
      <c r="G8" s="486" t="s">
        <v>553</v>
      </c>
      <c r="H8" s="592">
        <v>15894</v>
      </c>
      <c r="I8" s="592">
        <v>9086</v>
      </c>
      <c r="J8" s="592">
        <v>5202</v>
      </c>
      <c r="K8" s="592" t="s">
        <v>553</v>
      </c>
      <c r="L8" s="592" t="s">
        <v>553</v>
      </c>
      <c r="M8" s="592">
        <v>7</v>
      </c>
      <c r="N8" s="592">
        <v>905</v>
      </c>
      <c r="O8" s="592" t="s">
        <v>553</v>
      </c>
      <c r="P8" s="592">
        <v>51</v>
      </c>
      <c r="Q8" s="592">
        <v>1575</v>
      </c>
      <c r="R8" s="592">
        <v>4270</v>
      </c>
    </row>
    <row r="9" spans="1:18" ht="24.75" customHeight="1">
      <c r="A9" s="595" t="s">
        <v>603</v>
      </c>
      <c r="B9" s="486">
        <v>12417</v>
      </c>
      <c r="C9" s="592">
        <v>4908</v>
      </c>
      <c r="D9" s="592">
        <v>4838</v>
      </c>
      <c r="E9" s="592">
        <v>70</v>
      </c>
      <c r="F9" s="592" t="s">
        <v>553</v>
      </c>
      <c r="G9" s="486" t="s">
        <v>553</v>
      </c>
      <c r="H9" s="592">
        <v>7509</v>
      </c>
      <c r="I9" s="592">
        <v>2652</v>
      </c>
      <c r="J9" s="592">
        <v>2018</v>
      </c>
      <c r="K9" s="592">
        <v>7</v>
      </c>
      <c r="L9" s="592">
        <v>4</v>
      </c>
      <c r="M9" s="592">
        <v>15</v>
      </c>
      <c r="N9" s="592">
        <v>335</v>
      </c>
      <c r="O9" s="592">
        <v>38</v>
      </c>
      <c r="P9" s="592">
        <v>1146</v>
      </c>
      <c r="Q9" s="592">
        <v>2123</v>
      </c>
      <c r="R9" s="592">
        <v>1193</v>
      </c>
    </row>
    <row r="10" spans="1:18" ht="24.75" customHeight="1">
      <c r="A10" s="595" t="s">
        <v>604</v>
      </c>
      <c r="B10" s="486">
        <v>7511</v>
      </c>
      <c r="C10" s="592">
        <v>3268</v>
      </c>
      <c r="D10" s="592">
        <v>2983</v>
      </c>
      <c r="E10" s="592">
        <v>2</v>
      </c>
      <c r="F10" s="592">
        <v>283</v>
      </c>
      <c r="G10" s="486">
        <v>59</v>
      </c>
      <c r="H10" s="592">
        <v>4243</v>
      </c>
      <c r="I10" s="592">
        <v>622</v>
      </c>
      <c r="J10" s="592">
        <v>521</v>
      </c>
      <c r="K10" s="592">
        <v>19</v>
      </c>
      <c r="L10" s="592">
        <v>14</v>
      </c>
      <c r="M10" s="592">
        <v>8</v>
      </c>
      <c r="N10" s="592">
        <v>112</v>
      </c>
      <c r="O10" s="592">
        <v>726</v>
      </c>
      <c r="P10" s="592">
        <v>463</v>
      </c>
      <c r="Q10" s="592">
        <v>1573</v>
      </c>
      <c r="R10" s="592">
        <v>720</v>
      </c>
    </row>
    <row r="11" spans="1:18" ht="24.75" customHeight="1">
      <c r="A11" s="595" t="s">
        <v>605</v>
      </c>
      <c r="B11" s="486">
        <v>3841</v>
      </c>
      <c r="C11" s="592">
        <v>1774</v>
      </c>
      <c r="D11" s="592">
        <v>754</v>
      </c>
      <c r="E11" s="592">
        <v>2</v>
      </c>
      <c r="F11" s="592">
        <v>1018</v>
      </c>
      <c r="G11" s="486">
        <v>262</v>
      </c>
      <c r="H11" s="592">
        <v>2067</v>
      </c>
      <c r="I11" s="592">
        <v>166</v>
      </c>
      <c r="J11" s="592">
        <v>140</v>
      </c>
      <c r="K11" s="592">
        <v>5</v>
      </c>
      <c r="L11" s="592">
        <v>3</v>
      </c>
      <c r="M11" s="592">
        <v>3</v>
      </c>
      <c r="N11" s="592">
        <v>39</v>
      </c>
      <c r="O11" s="592">
        <v>256</v>
      </c>
      <c r="P11" s="592">
        <v>103</v>
      </c>
      <c r="Q11" s="592">
        <v>1281</v>
      </c>
      <c r="R11" s="592">
        <v>214</v>
      </c>
    </row>
    <row r="12" spans="1:18" ht="24.75" customHeight="1">
      <c r="A12" s="595" t="s">
        <v>606</v>
      </c>
      <c r="B12" s="486">
        <v>2188</v>
      </c>
      <c r="C12" s="592">
        <v>1753</v>
      </c>
      <c r="D12" s="592">
        <v>251</v>
      </c>
      <c r="E12" s="592" t="s">
        <v>553</v>
      </c>
      <c r="F12" s="592">
        <v>1502</v>
      </c>
      <c r="G12" s="486">
        <v>649</v>
      </c>
      <c r="H12" s="592">
        <v>435</v>
      </c>
      <c r="I12" s="592">
        <v>64</v>
      </c>
      <c r="J12" s="592">
        <v>52</v>
      </c>
      <c r="K12" s="592">
        <v>2</v>
      </c>
      <c r="L12" s="592">
        <v>1</v>
      </c>
      <c r="M12" s="592" t="s">
        <v>553</v>
      </c>
      <c r="N12" s="592">
        <v>14</v>
      </c>
      <c r="O12" s="592">
        <v>70</v>
      </c>
      <c r="P12" s="592">
        <v>16</v>
      </c>
      <c r="Q12" s="592">
        <v>225</v>
      </c>
      <c r="R12" s="592">
        <v>44</v>
      </c>
    </row>
    <row r="13" spans="1:18" ht="24.75" customHeight="1">
      <c r="A13" s="595"/>
      <c r="B13" s="416"/>
      <c r="C13" s="296"/>
      <c r="D13" s="296"/>
      <c r="E13" s="296"/>
      <c r="F13" s="296"/>
      <c r="G13" s="41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</row>
    <row r="14" spans="1:18" ht="24.75" customHeight="1">
      <c r="A14" s="595" t="s">
        <v>607</v>
      </c>
      <c r="B14" s="486">
        <v>94097</v>
      </c>
      <c r="C14" s="592">
        <v>24107</v>
      </c>
      <c r="D14" s="592">
        <v>14094</v>
      </c>
      <c r="E14" s="592">
        <v>80</v>
      </c>
      <c r="F14" s="592">
        <v>9933</v>
      </c>
      <c r="G14" s="486">
        <v>3670</v>
      </c>
      <c r="H14" s="592">
        <v>69990</v>
      </c>
      <c r="I14" s="592">
        <v>21989</v>
      </c>
      <c r="J14" s="592">
        <v>11635</v>
      </c>
      <c r="K14" s="592">
        <v>152</v>
      </c>
      <c r="L14" s="592">
        <v>93</v>
      </c>
      <c r="M14" s="592">
        <v>154</v>
      </c>
      <c r="N14" s="592">
        <v>3919</v>
      </c>
      <c r="O14" s="592">
        <v>3910</v>
      </c>
      <c r="P14" s="592">
        <v>6603</v>
      </c>
      <c r="Q14" s="592">
        <v>17187</v>
      </c>
      <c r="R14" s="592">
        <v>16076</v>
      </c>
    </row>
    <row r="15" spans="1:18" ht="24.75" customHeight="1">
      <c r="A15" s="595" t="s">
        <v>841</v>
      </c>
      <c r="B15" s="486">
        <v>2940</v>
      </c>
      <c r="C15" s="592" t="s">
        <v>553</v>
      </c>
      <c r="D15" s="592" t="s">
        <v>553</v>
      </c>
      <c r="E15" s="592" t="s">
        <v>553</v>
      </c>
      <c r="F15" s="592" t="s">
        <v>553</v>
      </c>
      <c r="G15" s="486" t="s">
        <v>553</v>
      </c>
      <c r="H15" s="592">
        <v>2940</v>
      </c>
      <c r="I15" s="592">
        <v>764</v>
      </c>
      <c r="J15" s="592">
        <v>326</v>
      </c>
      <c r="K15" s="592">
        <v>3</v>
      </c>
      <c r="L15" s="592">
        <v>2</v>
      </c>
      <c r="M15" s="592">
        <v>11</v>
      </c>
      <c r="N15" s="592">
        <v>246</v>
      </c>
      <c r="O15" s="592" t="s">
        <v>553</v>
      </c>
      <c r="P15" s="592">
        <v>110</v>
      </c>
      <c r="Q15" s="592">
        <v>559</v>
      </c>
      <c r="R15" s="592">
        <v>1247</v>
      </c>
    </row>
    <row r="16" spans="1:18" ht="24.75" customHeight="1">
      <c r="A16" s="595" t="s">
        <v>842</v>
      </c>
      <c r="B16" s="486">
        <v>36264</v>
      </c>
      <c r="C16" s="592">
        <v>19516</v>
      </c>
      <c r="D16" s="592">
        <v>14094</v>
      </c>
      <c r="E16" s="592" t="s">
        <v>553</v>
      </c>
      <c r="F16" s="592">
        <v>5422</v>
      </c>
      <c r="G16" s="486">
        <v>1822</v>
      </c>
      <c r="H16" s="592">
        <v>16748</v>
      </c>
      <c r="I16" s="592">
        <v>4362</v>
      </c>
      <c r="J16" s="592">
        <v>3476</v>
      </c>
      <c r="K16" s="592">
        <v>58</v>
      </c>
      <c r="L16" s="592">
        <v>40</v>
      </c>
      <c r="M16" s="592">
        <v>27</v>
      </c>
      <c r="N16" s="592">
        <v>552</v>
      </c>
      <c r="O16" s="592">
        <v>2132</v>
      </c>
      <c r="P16" s="592">
        <v>1774</v>
      </c>
      <c r="Q16" s="592">
        <v>6028</v>
      </c>
      <c r="R16" s="592">
        <v>1815</v>
      </c>
    </row>
    <row r="17" spans="1:18" ht="24.75" customHeight="1">
      <c r="A17" s="595" t="s">
        <v>843</v>
      </c>
      <c r="B17" s="486">
        <v>11836</v>
      </c>
      <c r="C17" s="592">
        <v>4591</v>
      </c>
      <c r="D17" s="592" t="s">
        <v>553</v>
      </c>
      <c r="E17" s="592">
        <v>80</v>
      </c>
      <c r="F17" s="592">
        <v>4511</v>
      </c>
      <c r="G17" s="486">
        <v>1848</v>
      </c>
      <c r="H17" s="592">
        <v>7245</v>
      </c>
      <c r="I17" s="592">
        <v>305</v>
      </c>
      <c r="J17" s="592">
        <v>226</v>
      </c>
      <c r="K17" s="592">
        <v>12</v>
      </c>
      <c r="L17" s="592">
        <v>6</v>
      </c>
      <c r="M17" s="592">
        <v>13</v>
      </c>
      <c r="N17" s="592">
        <v>182</v>
      </c>
      <c r="O17" s="592">
        <v>417</v>
      </c>
      <c r="P17" s="592">
        <v>672</v>
      </c>
      <c r="Q17" s="592">
        <v>4005</v>
      </c>
      <c r="R17" s="592">
        <v>1639</v>
      </c>
    </row>
    <row r="18" spans="1:18" ht="24.75" customHeight="1">
      <c r="A18" s="595" t="s">
        <v>844</v>
      </c>
      <c r="B18" s="486">
        <v>43057</v>
      </c>
      <c r="C18" s="592" t="s">
        <v>553</v>
      </c>
      <c r="D18" s="592" t="s">
        <v>553</v>
      </c>
      <c r="E18" s="592" t="s">
        <v>553</v>
      </c>
      <c r="F18" s="592" t="s">
        <v>553</v>
      </c>
      <c r="G18" s="486" t="s">
        <v>553</v>
      </c>
      <c r="H18" s="592">
        <v>43057</v>
      </c>
      <c r="I18" s="592">
        <v>16558</v>
      </c>
      <c r="J18" s="592">
        <v>7607</v>
      </c>
      <c r="K18" s="592">
        <v>79</v>
      </c>
      <c r="L18" s="592">
        <v>45</v>
      </c>
      <c r="M18" s="592">
        <v>103</v>
      </c>
      <c r="N18" s="592">
        <v>2939</v>
      </c>
      <c r="O18" s="592">
        <v>1361</v>
      </c>
      <c r="P18" s="592">
        <v>4047</v>
      </c>
      <c r="Q18" s="592">
        <v>6595</v>
      </c>
      <c r="R18" s="592">
        <v>11375</v>
      </c>
    </row>
    <row r="19" spans="1:18" ht="24.75" customHeight="1">
      <c r="A19" s="595"/>
      <c r="B19" s="416"/>
      <c r="C19" s="296"/>
      <c r="D19" s="296"/>
      <c r="E19" s="296"/>
      <c r="F19" s="296"/>
      <c r="G19" s="41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</row>
    <row r="20" spans="1:18" ht="24.75" customHeight="1">
      <c r="A20" s="595" t="s">
        <v>845</v>
      </c>
      <c r="B20" s="486">
        <v>41018</v>
      </c>
      <c r="C20" s="592">
        <v>11117</v>
      </c>
      <c r="D20" s="592">
        <v>8274</v>
      </c>
      <c r="E20" s="592">
        <v>68</v>
      </c>
      <c r="F20" s="592">
        <v>2775</v>
      </c>
      <c r="G20" s="486">
        <v>961</v>
      </c>
      <c r="H20" s="592">
        <v>29901</v>
      </c>
      <c r="I20" s="592">
        <v>12532</v>
      </c>
      <c r="J20" s="592">
        <v>7899</v>
      </c>
      <c r="K20" s="592">
        <v>33</v>
      </c>
      <c r="L20" s="592">
        <v>22</v>
      </c>
      <c r="M20" s="592">
        <v>32</v>
      </c>
      <c r="N20" s="592">
        <v>1402</v>
      </c>
      <c r="O20" s="592">
        <v>1082</v>
      </c>
      <c r="P20" s="592">
        <v>1767</v>
      </c>
      <c r="Q20" s="592">
        <v>6734</v>
      </c>
      <c r="R20" s="592">
        <v>6319</v>
      </c>
    </row>
    <row r="21" spans="1:18" ht="24.75" customHeight="1">
      <c r="A21" s="595" t="s">
        <v>846</v>
      </c>
      <c r="B21" s="486">
        <v>15718</v>
      </c>
      <c r="C21" s="592" t="s">
        <v>553</v>
      </c>
      <c r="D21" s="592" t="s">
        <v>553</v>
      </c>
      <c r="E21" s="592" t="s">
        <v>553</v>
      </c>
      <c r="F21" s="592" t="s">
        <v>553</v>
      </c>
      <c r="G21" s="486" t="s">
        <v>553</v>
      </c>
      <c r="H21" s="592">
        <v>15718</v>
      </c>
      <c r="I21" s="592">
        <v>9038</v>
      </c>
      <c r="J21" s="592">
        <v>5177</v>
      </c>
      <c r="K21" s="592" t="s">
        <v>553</v>
      </c>
      <c r="L21" s="592" t="s">
        <v>553</v>
      </c>
      <c r="M21" s="592">
        <v>6</v>
      </c>
      <c r="N21" s="592">
        <v>904</v>
      </c>
      <c r="O21" s="592" t="s">
        <v>553</v>
      </c>
      <c r="P21" s="592">
        <v>49</v>
      </c>
      <c r="Q21" s="592">
        <v>1557</v>
      </c>
      <c r="R21" s="592">
        <v>4164</v>
      </c>
    </row>
    <row r="22" spans="1:18" ht="24.75" customHeight="1">
      <c r="A22" s="595" t="s">
        <v>847</v>
      </c>
      <c r="B22" s="486">
        <v>11844</v>
      </c>
      <c r="C22" s="592">
        <v>4369</v>
      </c>
      <c r="D22" s="592">
        <v>4305</v>
      </c>
      <c r="E22" s="592">
        <v>64</v>
      </c>
      <c r="F22" s="592" t="s">
        <v>553</v>
      </c>
      <c r="G22" s="486" t="s">
        <v>553</v>
      </c>
      <c r="H22" s="592">
        <v>7475</v>
      </c>
      <c r="I22" s="592">
        <v>2646</v>
      </c>
      <c r="J22" s="592">
        <v>2013</v>
      </c>
      <c r="K22" s="592">
        <v>7</v>
      </c>
      <c r="L22" s="592">
        <v>4</v>
      </c>
      <c r="M22" s="592">
        <v>15</v>
      </c>
      <c r="N22" s="592">
        <v>334</v>
      </c>
      <c r="O22" s="592">
        <v>38</v>
      </c>
      <c r="P22" s="592">
        <v>1139</v>
      </c>
      <c r="Q22" s="592">
        <v>2113</v>
      </c>
      <c r="R22" s="592">
        <v>1183</v>
      </c>
    </row>
    <row r="23" spans="1:18" ht="24.75" customHeight="1">
      <c r="A23" s="595" t="s">
        <v>848</v>
      </c>
      <c r="B23" s="486">
        <v>7469</v>
      </c>
      <c r="C23" s="592">
        <v>3248</v>
      </c>
      <c r="D23" s="592">
        <v>2969</v>
      </c>
      <c r="E23" s="592">
        <v>2</v>
      </c>
      <c r="F23" s="592">
        <v>277</v>
      </c>
      <c r="G23" s="486">
        <v>57</v>
      </c>
      <c r="H23" s="592">
        <v>4221</v>
      </c>
      <c r="I23" s="592">
        <v>619</v>
      </c>
      <c r="J23" s="592">
        <v>518</v>
      </c>
      <c r="K23" s="592">
        <v>19</v>
      </c>
      <c r="L23" s="592">
        <v>14</v>
      </c>
      <c r="M23" s="592">
        <v>8</v>
      </c>
      <c r="N23" s="592">
        <v>112</v>
      </c>
      <c r="O23" s="592">
        <v>719</v>
      </c>
      <c r="P23" s="592">
        <v>460</v>
      </c>
      <c r="Q23" s="592">
        <v>1567</v>
      </c>
      <c r="R23" s="592">
        <v>717</v>
      </c>
    </row>
    <row r="24" spans="1:18" ht="24.75" customHeight="1">
      <c r="A24" s="595" t="s">
        <v>849</v>
      </c>
      <c r="B24" s="486">
        <v>3817</v>
      </c>
      <c r="C24" s="592">
        <v>1762</v>
      </c>
      <c r="D24" s="592">
        <v>750</v>
      </c>
      <c r="E24" s="592">
        <v>2</v>
      </c>
      <c r="F24" s="592">
        <v>1010</v>
      </c>
      <c r="G24" s="486">
        <v>260</v>
      </c>
      <c r="H24" s="592">
        <v>2055</v>
      </c>
      <c r="I24" s="592">
        <v>165</v>
      </c>
      <c r="J24" s="592">
        <v>139</v>
      </c>
      <c r="K24" s="592">
        <v>5</v>
      </c>
      <c r="L24" s="592">
        <v>3</v>
      </c>
      <c r="M24" s="592">
        <v>3</v>
      </c>
      <c r="N24" s="592">
        <v>38</v>
      </c>
      <c r="O24" s="592">
        <v>255</v>
      </c>
      <c r="P24" s="592">
        <v>103</v>
      </c>
      <c r="Q24" s="592">
        <v>1274</v>
      </c>
      <c r="R24" s="592">
        <v>212</v>
      </c>
    </row>
    <row r="25" spans="1:18" ht="24.75" customHeight="1">
      <c r="A25" s="595" t="s">
        <v>850</v>
      </c>
      <c r="B25" s="486">
        <v>2170</v>
      </c>
      <c r="C25" s="592">
        <v>1738</v>
      </c>
      <c r="D25" s="592">
        <v>250</v>
      </c>
      <c r="E25" s="592" t="s">
        <v>553</v>
      </c>
      <c r="F25" s="592">
        <v>1488</v>
      </c>
      <c r="G25" s="486">
        <v>644</v>
      </c>
      <c r="H25" s="592">
        <v>432</v>
      </c>
      <c r="I25" s="592">
        <v>64</v>
      </c>
      <c r="J25" s="592">
        <v>52</v>
      </c>
      <c r="K25" s="592">
        <v>2</v>
      </c>
      <c r="L25" s="592">
        <v>1</v>
      </c>
      <c r="M25" s="592" t="s">
        <v>553</v>
      </c>
      <c r="N25" s="592">
        <v>14</v>
      </c>
      <c r="O25" s="592">
        <v>70</v>
      </c>
      <c r="P25" s="592">
        <v>16</v>
      </c>
      <c r="Q25" s="592">
        <v>223</v>
      </c>
      <c r="R25" s="592">
        <v>43</v>
      </c>
    </row>
    <row r="26" spans="1:18" ht="24.75" customHeight="1">
      <c r="A26" s="595"/>
      <c r="B26" s="593"/>
      <c r="C26" s="586"/>
      <c r="D26" s="586"/>
      <c r="E26" s="586"/>
      <c r="F26" s="586"/>
      <c r="G26" s="593"/>
      <c r="H26" s="586"/>
      <c r="I26" s="586"/>
      <c r="J26" s="295"/>
      <c r="K26" s="295"/>
      <c r="L26" s="296"/>
      <c r="M26" s="296"/>
      <c r="N26" s="296"/>
      <c r="O26" s="296"/>
      <c r="P26" s="296"/>
      <c r="Q26" s="296"/>
      <c r="R26" s="296"/>
    </row>
    <row r="27" spans="1:18" ht="24.75" customHeight="1">
      <c r="A27" s="595" t="s">
        <v>851</v>
      </c>
      <c r="B27" s="486">
        <v>92969</v>
      </c>
      <c r="C27" s="592">
        <v>23431</v>
      </c>
      <c r="D27" s="592">
        <v>13517</v>
      </c>
      <c r="E27" s="592">
        <v>74</v>
      </c>
      <c r="F27" s="592">
        <v>9840</v>
      </c>
      <c r="G27" s="486">
        <v>3639</v>
      </c>
      <c r="H27" s="592">
        <v>69538</v>
      </c>
      <c r="I27" s="592">
        <v>21892</v>
      </c>
      <c r="J27" s="592">
        <v>11587</v>
      </c>
      <c r="K27" s="592">
        <v>152</v>
      </c>
      <c r="L27" s="592">
        <v>93</v>
      </c>
      <c r="M27" s="592">
        <v>150</v>
      </c>
      <c r="N27" s="592">
        <v>3908</v>
      </c>
      <c r="O27" s="592">
        <v>3884</v>
      </c>
      <c r="P27" s="592">
        <v>6562</v>
      </c>
      <c r="Q27" s="592">
        <v>17090</v>
      </c>
      <c r="R27" s="592">
        <v>15900</v>
      </c>
    </row>
    <row r="28" spans="1:18" ht="24.75" customHeight="1">
      <c r="A28" s="595" t="s">
        <v>852</v>
      </c>
      <c r="B28" s="486">
        <v>2903</v>
      </c>
      <c r="C28" s="592" t="s">
        <v>553</v>
      </c>
      <c r="D28" s="592" t="s">
        <v>553</v>
      </c>
      <c r="E28" s="592" t="s">
        <v>553</v>
      </c>
      <c r="F28" s="592" t="s">
        <v>553</v>
      </c>
      <c r="G28" s="486" t="s">
        <v>553</v>
      </c>
      <c r="H28" s="592">
        <v>2903</v>
      </c>
      <c r="I28" s="592">
        <v>762</v>
      </c>
      <c r="J28" s="592">
        <v>326</v>
      </c>
      <c r="K28" s="592">
        <v>3</v>
      </c>
      <c r="L28" s="592">
        <v>2</v>
      </c>
      <c r="M28" s="592">
        <v>9</v>
      </c>
      <c r="N28" s="592">
        <v>246</v>
      </c>
      <c r="O28" s="592" t="s">
        <v>553</v>
      </c>
      <c r="P28" s="592">
        <v>109</v>
      </c>
      <c r="Q28" s="592">
        <v>551</v>
      </c>
      <c r="R28" s="592">
        <v>1223</v>
      </c>
    </row>
    <row r="29" spans="1:18" ht="24.75" customHeight="1">
      <c r="A29" s="595" t="s">
        <v>853</v>
      </c>
      <c r="B29" s="486">
        <v>35552</v>
      </c>
      <c r="C29" s="592">
        <v>18890</v>
      </c>
      <c r="D29" s="592">
        <v>13517</v>
      </c>
      <c r="E29" s="592" t="s">
        <v>553</v>
      </c>
      <c r="F29" s="592">
        <v>5373</v>
      </c>
      <c r="G29" s="486">
        <v>1807</v>
      </c>
      <c r="H29" s="592">
        <v>16662</v>
      </c>
      <c r="I29" s="592">
        <v>4349</v>
      </c>
      <c r="J29" s="592">
        <v>3464</v>
      </c>
      <c r="K29" s="592">
        <v>58</v>
      </c>
      <c r="L29" s="592">
        <v>40</v>
      </c>
      <c r="M29" s="592">
        <v>27</v>
      </c>
      <c r="N29" s="592">
        <v>550</v>
      </c>
      <c r="O29" s="592">
        <v>2116</v>
      </c>
      <c r="P29" s="592">
        <v>1763</v>
      </c>
      <c r="Q29" s="592">
        <v>5999</v>
      </c>
      <c r="R29" s="592">
        <v>1800</v>
      </c>
    </row>
    <row r="30" spans="1:18" ht="24.75" customHeight="1">
      <c r="A30" s="595" t="s">
        <v>854</v>
      </c>
      <c r="B30" s="486">
        <v>11746</v>
      </c>
      <c r="C30" s="592">
        <v>4541</v>
      </c>
      <c r="D30" s="592" t="s">
        <v>553</v>
      </c>
      <c r="E30" s="592">
        <v>74</v>
      </c>
      <c r="F30" s="592">
        <v>4467</v>
      </c>
      <c r="G30" s="486">
        <v>1832</v>
      </c>
      <c r="H30" s="592">
        <v>7205</v>
      </c>
      <c r="I30" s="592">
        <v>303</v>
      </c>
      <c r="J30" s="592">
        <v>224</v>
      </c>
      <c r="K30" s="592">
        <v>12</v>
      </c>
      <c r="L30" s="592">
        <v>6</v>
      </c>
      <c r="M30" s="592">
        <v>13</v>
      </c>
      <c r="N30" s="592">
        <v>180</v>
      </c>
      <c r="O30" s="592">
        <v>416</v>
      </c>
      <c r="P30" s="592">
        <v>670</v>
      </c>
      <c r="Q30" s="592">
        <v>3983</v>
      </c>
      <c r="R30" s="592">
        <v>1628</v>
      </c>
    </row>
    <row r="31" spans="1:18" ht="24.75" customHeight="1">
      <c r="A31" s="596" t="s">
        <v>855</v>
      </c>
      <c r="B31" s="374">
        <v>42768</v>
      </c>
      <c r="C31" s="321" t="s">
        <v>553</v>
      </c>
      <c r="D31" s="321" t="s">
        <v>553</v>
      </c>
      <c r="E31" s="321" t="s">
        <v>553</v>
      </c>
      <c r="F31" s="321" t="s">
        <v>553</v>
      </c>
      <c r="G31" s="374" t="s">
        <v>553</v>
      </c>
      <c r="H31" s="321">
        <v>42768</v>
      </c>
      <c r="I31" s="321">
        <v>16478</v>
      </c>
      <c r="J31" s="321">
        <v>7573</v>
      </c>
      <c r="K31" s="321">
        <v>79</v>
      </c>
      <c r="L31" s="321">
        <v>45</v>
      </c>
      <c r="M31" s="321">
        <v>101</v>
      </c>
      <c r="N31" s="321">
        <v>2932</v>
      </c>
      <c r="O31" s="321">
        <v>1352</v>
      </c>
      <c r="P31" s="321">
        <v>4020</v>
      </c>
      <c r="Q31" s="321">
        <v>6557</v>
      </c>
      <c r="R31" s="321">
        <v>11249</v>
      </c>
    </row>
    <row r="32" spans="1:11" ht="10.5" customHeight="1">
      <c r="A32" s="208"/>
      <c r="B32" s="583"/>
      <c r="C32" s="583"/>
      <c r="D32" s="583"/>
      <c r="E32" s="583"/>
      <c r="F32" s="583"/>
      <c r="G32" s="583"/>
      <c r="H32" s="583"/>
      <c r="I32" s="583"/>
      <c r="J32" s="583"/>
      <c r="K32" s="583"/>
    </row>
    <row r="33" spans="1:11" ht="21.75" customHeight="1">
      <c r="A33" s="208"/>
      <c r="B33" s="584"/>
      <c r="C33" s="584"/>
      <c r="D33" s="584"/>
      <c r="E33" s="584"/>
      <c r="F33" s="584"/>
      <c r="G33" s="584"/>
      <c r="H33" s="584"/>
      <c r="I33" s="584"/>
      <c r="J33" s="584"/>
      <c r="K33" s="584"/>
    </row>
    <row r="34" spans="1:11" ht="10.5" customHeight="1">
      <c r="A34" s="208"/>
      <c r="B34" s="584"/>
      <c r="C34" s="584"/>
      <c r="D34" s="584"/>
      <c r="E34" s="584"/>
      <c r="F34" s="584"/>
      <c r="G34" s="584"/>
      <c r="H34" s="584"/>
      <c r="I34" s="584"/>
      <c r="J34" s="584"/>
      <c r="K34" s="584"/>
    </row>
    <row r="35" spans="1:11" ht="21.75" customHeight="1">
      <c r="A35" s="208"/>
      <c r="B35" s="582"/>
      <c r="C35" s="582"/>
      <c r="D35" s="547"/>
      <c r="E35" s="547"/>
      <c r="F35" s="547"/>
      <c r="G35" s="582"/>
      <c r="H35" s="582"/>
      <c r="I35" s="582"/>
      <c r="J35" s="547"/>
      <c r="K35" s="547"/>
    </row>
    <row r="36" spans="1:11" ht="10.5" customHeight="1">
      <c r="A36" s="208"/>
      <c r="B36" s="582"/>
      <c r="C36" s="582"/>
      <c r="D36" s="582"/>
      <c r="E36" s="582"/>
      <c r="F36" s="582"/>
      <c r="G36" s="582"/>
      <c r="H36" s="582"/>
      <c r="I36" s="582"/>
      <c r="J36" s="582"/>
      <c r="K36" s="582"/>
    </row>
    <row r="37" spans="1:11" ht="21.75" customHeight="1">
      <c r="A37" s="208"/>
      <c r="B37" s="582"/>
      <c r="C37" s="582"/>
      <c r="D37" s="582"/>
      <c r="E37" s="582"/>
      <c r="F37" s="582"/>
      <c r="G37" s="582"/>
      <c r="H37" s="582"/>
      <c r="I37" s="582"/>
      <c r="J37" s="547"/>
      <c r="K37" s="547"/>
    </row>
    <row r="38" spans="1:11" ht="21.75" customHeight="1">
      <c r="A38" s="208"/>
      <c r="B38" s="582"/>
      <c r="C38" s="582"/>
      <c r="D38" s="582"/>
      <c r="E38" s="582"/>
      <c r="F38" s="582"/>
      <c r="G38" s="582"/>
      <c r="H38" s="582"/>
      <c r="I38" s="582"/>
      <c r="J38" s="582"/>
      <c r="K38" s="582"/>
    </row>
    <row r="39" spans="1:11" ht="21.75" customHeight="1">
      <c r="A39" s="208"/>
      <c r="B39" s="582"/>
      <c r="C39" s="582"/>
      <c r="D39" s="582"/>
      <c r="E39" s="582"/>
      <c r="F39" s="582"/>
      <c r="G39" s="582"/>
      <c r="H39" s="582"/>
      <c r="I39" s="582"/>
      <c r="J39" s="547"/>
      <c r="K39" s="547"/>
    </row>
    <row r="40" spans="1:11" ht="21.75" customHeight="1">
      <c r="A40" s="208"/>
      <c r="B40" s="582"/>
      <c r="C40" s="582"/>
      <c r="D40" s="582"/>
      <c r="E40" s="582"/>
      <c r="F40" s="582"/>
      <c r="G40" s="582"/>
      <c r="H40" s="582"/>
      <c r="I40" s="582"/>
      <c r="J40" s="582"/>
      <c r="K40" s="582"/>
    </row>
    <row r="41" spans="1:11" ht="10.5" customHeight="1">
      <c r="A41" s="208"/>
      <c r="B41" s="585"/>
      <c r="C41" s="585"/>
      <c r="D41" s="585"/>
      <c r="E41" s="585"/>
      <c r="F41" s="585"/>
      <c r="G41" s="585"/>
      <c r="H41" s="585"/>
      <c r="I41" s="585"/>
      <c r="J41" s="585"/>
      <c r="K41" s="585"/>
    </row>
  </sheetData>
  <sheetProtection/>
  <mergeCells count="21">
    <mergeCell ref="I3:R3"/>
    <mergeCell ref="P5:P6"/>
    <mergeCell ref="R5:R6"/>
    <mergeCell ref="I5:J5"/>
    <mergeCell ref="H4:H6"/>
    <mergeCell ref="Q5:Q6"/>
    <mergeCell ref="A2:H2"/>
    <mergeCell ref="A3:A6"/>
    <mergeCell ref="B3:B6"/>
    <mergeCell ref="C3:C6"/>
    <mergeCell ref="D3:G3"/>
    <mergeCell ref="F4:G4"/>
    <mergeCell ref="M5:M6"/>
    <mergeCell ref="K5:L5"/>
    <mergeCell ref="O5:O6"/>
    <mergeCell ref="D4:D6"/>
    <mergeCell ref="N5:N6"/>
    <mergeCell ref="G5:G6"/>
    <mergeCell ref="I4:R4"/>
    <mergeCell ref="F5:F6"/>
    <mergeCell ref="E4:E6"/>
  </mergeCells>
  <hyperlinks>
    <hyperlink ref="A1" location="目次!A1" display="目次へ"/>
  </hyperlinks>
  <printOptions/>
  <pageMargins left="0.7874015748031497" right="0.5905511811023623" top="0.7874015748031497" bottom="0.5905511811023623" header="0.5118110236220472" footer="0.31496062992125984"/>
  <pageSetup firstPageNumber="26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2" width="10.75390625" style="1" customWidth="1"/>
    <col min="3" max="5" width="8.375" style="1" customWidth="1"/>
    <col min="6" max="6" width="9.75390625" style="2" customWidth="1"/>
    <col min="7" max="7" width="9.75390625" style="3" customWidth="1"/>
    <col min="8" max="8" width="9.75390625" style="4" customWidth="1"/>
    <col min="9" max="9" width="9.75390625" style="5" customWidth="1"/>
    <col min="10" max="16384" width="9.00390625" style="1" customWidth="1"/>
  </cols>
  <sheetData>
    <row r="1" spans="1:9" ht="13.5">
      <c r="A1" s="1132" t="s">
        <v>1039</v>
      </c>
      <c r="I1" s="1131"/>
    </row>
    <row r="2" ht="13.5">
      <c r="A2" s="887" t="s">
        <v>480</v>
      </c>
    </row>
    <row r="3" ht="6" customHeight="1"/>
    <row r="4" spans="1:9" ht="30" customHeight="1">
      <c r="A4" s="906" t="s">
        <v>670</v>
      </c>
      <c r="B4" s="908" t="s">
        <v>481</v>
      </c>
      <c r="C4" s="910" t="s">
        <v>482</v>
      </c>
      <c r="D4" s="910"/>
      <c r="E4" s="910"/>
      <c r="F4" s="911" t="s">
        <v>770</v>
      </c>
      <c r="G4" s="900" t="s">
        <v>771</v>
      </c>
      <c r="H4" s="902" t="s">
        <v>772</v>
      </c>
      <c r="I4" s="904" t="s">
        <v>483</v>
      </c>
    </row>
    <row r="5" spans="1:9" ht="30" customHeight="1">
      <c r="A5" s="907"/>
      <c r="B5" s="909"/>
      <c r="C5" s="6" t="s">
        <v>773</v>
      </c>
      <c r="D5" s="6" t="s">
        <v>774</v>
      </c>
      <c r="E5" s="6" t="s">
        <v>775</v>
      </c>
      <c r="F5" s="912"/>
      <c r="G5" s="901"/>
      <c r="H5" s="903"/>
      <c r="I5" s="905"/>
    </row>
    <row r="6" spans="1:9" ht="14.25" customHeight="1">
      <c r="A6" s="102" t="s">
        <v>487</v>
      </c>
      <c r="B6" s="7">
        <v>2269</v>
      </c>
      <c r="C6" s="8">
        <v>11151</v>
      </c>
      <c r="D6" s="8">
        <v>5478</v>
      </c>
      <c r="E6" s="8">
        <v>5673</v>
      </c>
      <c r="F6" s="9">
        <f>ROUND(C6/B6,2)</f>
        <v>4.91</v>
      </c>
      <c r="G6" s="10" t="s">
        <v>488</v>
      </c>
      <c r="H6" s="11" t="s">
        <v>488</v>
      </c>
      <c r="I6" s="679">
        <f>ROUND(D6/E6*100,1)</f>
        <v>96.6</v>
      </c>
    </row>
    <row r="7" spans="1:9" ht="14.25" customHeight="1">
      <c r="A7" s="102" t="s">
        <v>489</v>
      </c>
      <c r="B7" s="7">
        <v>3886</v>
      </c>
      <c r="C7" s="8">
        <v>19101</v>
      </c>
      <c r="D7" s="8">
        <v>9026</v>
      </c>
      <c r="E7" s="8">
        <v>10075</v>
      </c>
      <c r="F7" s="9">
        <v>4.92</v>
      </c>
      <c r="G7" s="10">
        <f>C7-C6</f>
        <v>7950</v>
      </c>
      <c r="H7" s="11">
        <f>ROUND(G7/C6*100,1)</f>
        <v>71.3</v>
      </c>
      <c r="I7" s="679">
        <v>89.6</v>
      </c>
    </row>
    <row r="8" spans="1:9" ht="14.25" customHeight="1">
      <c r="A8" s="102" t="s">
        <v>490</v>
      </c>
      <c r="B8" s="7">
        <v>5708</v>
      </c>
      <c r="C8" s="8">
        <v>28404</v>
      </c>
      <c r="D8" s="8">
        <v>13225</v>
      </c>
      <c r="E8" s="8">
        <v>15179</v>
      </c>
      <c r="F8" s="9">
        <f>ROUND(C8/B8,2)</f>
        <v>4.98</v>
      </c>
      <c r="G8" s="10">
        <f>C8-C7</f>
        <v>9303</v>
      </c>
      <c r="H8" s="11">
        <f>ROUND(G8/C7*100,1)</f>
        <v>48.7</v>
      </c>
      <c r="I8" s="679">
        <f>ROUND(D8/E8*100,1)</f>
        <v>87.1</v>
      </c>
    </row>
    <row r="9" spans="1:9" ht="14.25" customHeight="1">
      <c r="A9" s="102" t="s">
        <v>491</v>
      </c>
      <c r="B9" s="7">
        <v>6979</v>
      </c>
      <c r="C9" s="8">
        <v>35567</v>
      </c>
      <c r="D9" s="8">
        <v>16738</v>
      </c>
      <c r="E9" s="8">
        <v>18829</v>
      </c>
      <c r="F9" s="9">
        <f>ROUND(C9/B9,2)</f>
        <v>5.1</v>
      </c>
      <c r="G9" s="10">
        <f>C9-C8</f>
        <v>7163</v>
      </c>
      <c r="H9" s="11">
        <f>ROUND(G9/C8*100,1)</f>
        <v>25.2</v>
      </c>
      <c r="I9" s="679">
        <f>ROUND(D9/E9*100,1)</f>
        <v>88.9</v>
      </c>
    </row>
    <row r="10" spans="1:9" ht="14.25" customHeight="1">
      <c r="A10" s="102" t="s">
        <v>492</v>
      </c>
      <c r="B10" s="7">
        <v>7890</v>
      </c>
      <c r="C10" s="8">
        <v>39137</v>
      </c>
      <c r="D10" s="8">
        <v>18089</v>
      </c>
      <c r="E10" s="8">
        <v>21048</v>
      </c>
      <c r="F10" s="9">
        <f>ROUND(C10/B10,2)</f>
        <v>4.96</v>
      </c>
      <c r="G10" s="10">
        <f>C10-C9</f>
        <v>3570</v>
      </c>
      <c r="H10" s="11">
        <f>ROUND(G10/C9*100,1)</f>
        <v>10</v>
      </c>
      <c r="I10" s="679">
        <f>ROUND(D10/E10*100,1)</f>
        <v>85.9</v>
      </c>
    </row>
    <row r="11" spans="1:9" ht="14.25" customHeight="1">
      <c r="A11" s="102"/>
      <c r="B11" s="7"/>
      <c r="C11" s="8"/>
      <c r="D11" s="8"/>
      <c r="E11" s="8"/>
      <c r="F11" s="9"/>
      <c r="G11" s="10"/>
      <c r="H11" s="11"/>
      <c r="I11" s="679"/>
    </row>
    <row r="12" spans="1:9" ht="14.25" customHeight="1">
      <c r="A12" s="102" t="s">
        <v>767</v>
      </c>
      <c r="B12" s="7">
        <v>8666</v>
      </c>
      <c r="C12" s="8">
        <v>37033</v>
      </c>
      <c r="D12" s="8">
        <v>18139</v>
      </c>
      <c r="E12" s="8">
        <v>18894</v>
      </c>
      <c r="F12" s="9">
        <f>ROUND(C12/B12,2)</f>
        <v>4.27</v>
      </c>
      <c r="G12" s="10">
        <f>C12-C10</f>
        <v>-2104</v>
      </c>
      <c r="H12" s="11">
        <f>ROUND(G12/C10*100,1)</f>
        <v>-5.4</v>
      </c>
      <c r="I12" s="679">
        <f>ROUND(D12/E12*100,1)</f>
        <v>96</v>
      </c>
    </row>
    <row r="13" spans="1:9" ht="14.25" customHeight="1">
      <c r="A13" s="102" t="s">
        <v>494</v>
      </c>
      <c r="B13" s="7">
        <v>9785</v>
      </c>
      <c r="C13" s="8">
        <v>42951</v>
      </c>
      <c r="D13" s="8">
        <v>21493</v>
      </c>
      <c r="E13" s="8">
        <v>21458</v>
      </c>
      <c r="F13" s="9">
        <f>ROUND(C13/B13,2)</f>
        <v>4.39</v>
      </c>
      <c r="G13" s="10">
        <f>C13-C12</f>
        <v>5918</v>
      </c>
      <c r="H13" s="11">
        <f>ROUND(G13/C12*100,1)</f>
        <v>16</v>
      </c>
      <c r="I13" s="679">
        <f>ROUND(D13/E13*100,1)</f>
        <v>100.2</v>
      </c>
    </row>
    <row r="14" spans="1:9" ht="14.25" customHeight="1">
      <c r="A14" s="102" t="s">
        <v>495</v>
      </c>
      <c r="B14" s="7">
        <v>11589</v>
      </c>
      <c r="C14" s="8">
        <v>50960</v>
      </c>
      <c r="D14" s="8">
        <v>25033</v>
      </c>
      <c r="E14" s="8">
        <v>25927</v>
      </c>
      <c r="F14" s="9">
        <f>ROUND(C14/B14,2)</f>
        <v>4.4</v>
      </c>
      <c r="G14" s="10">
        <f>C14-C13</f>
        <v>8009</v>
      </c>
      <c r="H14" s="11">
        <f>ROUND(G14/C13*100,1)</f>
        <v>18.6</v>
      </c>
      <c r="I14" s="679">
        <f>ROUND(D14/E14*100,1)</f>
        <v>96.6</v>
      </c>
    </row>
    <row r="15" spans="1:9" ht="14.25" customHeight="1">
      <c r="A15" s="102" t="s">
        <v>496</v>
      </c>
      <c r="B15" s="7">
        <v>14221</v>
      </c>
      <c r="C15" s="8">
        <v>57050</v>
      </c>
      <c r="D15" s="8">
        <v>27894</v>
      </c>
      <c r="E15" s="8">
        <v>29156</v>
      </c>
      <c r="F15" s="9">
        <f>ROUND(C15/B15,2)</f>
        <v>4.01</v>
      </c>
      <c r="G15" s="10">
        <f>C15-C14</f>
        <v>6090</v>
      </c>
      <c r="H15" s="11">
        <f>ROUND(G15/C14*100,1)</f>
        <v>12</v>
      </c>
      <c r="I15" s="679">
        <f>ROUND(D15/E15*100,1)</f>
        <v>95.7</v>
      </c>
    </row>
    <row r="16" spans="1:9" ht="14.25" customHeight="1">
      <c r="A16" s="102" t="s">
        <v>497</v>
      </c>
      <c r="B16" s="7">
        <v>17046</v>
      </c>
      <c r="C16" s="8">
        <v>63195</v>
      </c>
      <c r="D16" s="8">
        <v>30687</v>
      </c>
      <c r="E16" s="8">
        <v>32508</v>
      </c>
      <c r="F16" s="9">
        <f>ROUND(C16/B16,2)</f>
        <v>3.71</v>
      </c>
      <c r="G16" s="10">
        <f>C16-C15</f>
        <v>6145</v>
      </c>
      <c r="H16" s="11">
        <f>ROUND(G16/C15*100,1)</f>
        <v>10.8</v>
      </c>
      <c r="I16" s="679">
        <f>ROUND(D16/E16*100,1)</f>
        <v>94.4</v>
      </c>
    </row>
    <row r="17" spans="1:9" ht="14.25" customHeight="1">
      <c r="A17" s="102"/>
      <c r="B17" s="7"/>
      <c r="C17" s="8"/>
      <c r="D17" s="8"/>
      <c r="E17" s="8"/>
      <c r="F17" s="9"/>
      <c r="G17" s="10"/>
      <c r="H17" s="11"/>
      <c r="I17" s="679"/>
    </row>
    <row r="18" spans="1:9" ht="14.25" customHeight="1">
      <c r="A18" s="102" t="s">
        <v>768</v>
      </c>
      <c r="B18" s="7">
        <v>20690</v>
      </c>
      <c r="C18" s="8">
        <v>70938</v>
      </c>
      <c r="D18" s="8">
        <v>34139</v>
      </c>
      <c r="E18" s="8">
        <v>36799</v>
      </c>
      <c r="F18" s="9">
        <f>ROUND(C18/B18,2)</f>
        <v>3.43</v>
      </c>
      <c r="G18" s="10">
        <f>C18-C16</f>
        <v>7743</v>
      </c>
      <c r="H18" s="11">
        <f>ROUND(G18/C16*100,1)</f>
        <v>12.3</v>
      </c>
      <c r="I18" s="679">
        <f>ROUND(D18/E18*100,1)</f>
        <v>92.8</v>
      </c>
    </row>
    <row r="19" spans="1:9" ht="14.25" customHeight="1">
      <c r="A19" s="102" t="s">
        <v>498</v>
      </c>
      <c r="B19" s="7">
        <v>23829</v>
      </c>
      <c r="C19" s="8">
        <v>76211</v>
      </c>
      <c r="D19" s="8">
        <v>36855</v>
      </c>
      <c r="E19" s="8">
        <v>39356</v>
      </c>
      <c r="F19" s="9">
        <f>ROUND(C19/B19,2)</f>
        <v>3.2</v>
      </c>
      <c r="G19" s="10">
        <f>C19-C18</f>
        <v>5273</v>
      </c>
      <c r="H19" s="11">
        <f>ROUND(G19/C18*100,1)</f>
        <v>7.4</v>
      </c>
      <c r="I19" s="679">
        <f>ROUND(D19/E19*100,1)</f>
        <v>93.6</v>
      </c>
    </row>
    <row r="20" spans="1:9" ht="14.25" customHeight="1">
      <c r="A20" s="102" t="s">
        <v>499</v>
      </c>
      <c r="B20" s="7">
        <v>28614</v>
      </c>
      <c r="C20" s="8">
        <v>81745</v>
      </c>
      <c r="D20" s="8">
        <v>38996</v>
      </c>
      <c r="E20" s="8">
        <v>42749</v>
      </c>
      <c r="F20" s="9">
        <f>ROUND(C20/B20,2)</f>
        <v>2.86</v>
      </c>
      <c r="G20" s="10">
        <f>C20-C19</f>
        <v>5534</v>
      </c>
      <c r="H20" s="11">
        <f>ROUND(G20/C19*100,1)</f>
        <v>7.3</v>
      </c>
      <c r="I20" s="679">
        <f>ROUND(D20/E20*100,1)</f>
        <v>91.2</v>
      </c>
    </row>
    <row r="21" spans="1:9" ht="14.25" customHeight="1">
      <c r="A21" s="102" t="s">
        <v>500</v>
      </c>
      <c r="B21" s="7">
        <v>30743</v>
      </c>
      <c r="C21" s="8">
        <v>87127</v>
      </c>
      <c r="D21" s="8">
        <v>41275</v>
      </c>
      <c r="E21" s="8">
        <v>45852</v>
      </c>
      <c r="F21" s="9">
        <f>ROUND(C21/B21,2)</f>
        <v>2.83</v>
      </c>
      <c r="G21" s="10">
        <f>C21-C20</f>
        <v>5382</v>
      </c>
      <c r="H21" s="11">
        <f>ROUND(G21/C20*100,1)</f>
        <v>6.6</v>
      </c>
      <c r="I21" s="679">
        <f>ROUND(D21/E21*100,1)</f>
        <v>90</v>
      </c>
    </row>
    <row r="22" spans="1:9" ht="14.25" customHeight="1">
      <c r="A22" s="102" t="s">
        <v>501</v>
      </c>
      <c r="B22" s="7">
        <v>32427</v>
      </c>
      <c r="C22" s="8">
        <v>87524</v>
      </c>
      <c r="D22" s="8">
        <v>41130</v>
      </c>
      <c r="E22" s="8">
        <v>46394</v>
      </c>
      <c r="F22" s="9">
        <f>ROUND(C22/B22,2)</f>
        <v>2.7</v>
      </c>
      <c r="G22" s="10">
        <f>C22-C21</f>
        <v>397</v>
      </c>
      <c r="H22" s="11">
        <f>ROUND(G22/C21*100,1)</f>
        <v>0.5</v>
      </c>
      <c r="I22" s="679">
        <f>ROUND(D22/E22*100,1)</f>
        <v>88.7</v>
      </c>
    </row>
    <row r="23" spans="1:9" ht="14.25" customHeight="1">
      <c r="A23" s="102"/>
      <c r="B23" s="7"/>
      <c r="C23" s="8"/>
      <c r="D23" s="8"/>
      <c r="E23" s="8"/>
      <c r="F23" s="9"/>
      <c r="G23" s="10"/>
      <c r="H23" s="11"/>
      <c r="I23" s="679"/>
    </row>
    <row r="24" spans="1:9" ht="14.25" customHeight="1">
      <c r="A24" s="102" t="s">
        <v>769</v>
      </c>
      <c r="B24" s="7">
        <v>29070</v>
      </c>
      <c r="C24" s="8">
        <v>75032</v>
      </c>
      <c r="D24" s="8">
        <v>34928</v>
      </c>
      <c r="E24" s="8">
        <v>40104</v>
      </c>
      <c r="F24" s="9">
        <f>ROUND(C24/B24,2)</f>
        <v>2.58</v>
      </c>
      <c r="G24" s="10">
        <f>C24-C22</f>
        <v>-12492</v>
      </c>
      <c r="H24" s="11">
        <f>ROUND(G24/C22*100,1)</f>
        <v>-14.3</v>
      </c>
      <c r="I24" s="679">
        <f>ROUND(D24/E24*100,1)</f>
        <v>87.1</v>
      </c>
    </row>
    <row r="25" spans="1:9" ht="14.25" customHeight="1">
      <c r="A25" s="102" t="s">
        <v>502</v>
      </c>
      <c r="B25" s="7">
        <v>34209</v>
      </c>
      <c r="C25" s="8">
        <f>SUM(D25:E25)</f>
        <v>83834</v>
      </c>
      <c r="D25" s="8">
        <v>38705</v>
      </c>
      <c r="E25" s="8">
        <v>45129</v>
      </c>
      <c r="F25" s="9">
        <f>ROUND(C25/B25,2)</f>
        <v>2.45</v>
      </c>
      <c r="G25" s="10">
        <f>C25-C24</f>
        <v>8802</v>
      </c>
      <c r="H25" s="11">
        <f>ROUND(G25/C24*100,1)</f>
        <v>11.7</v>
      </c>
      <c r="I25" s="679">
        <f>ROUND(D25/E25*100,1)</f>
        <v>85.8</v>
      </c>
    </row>
    <row r="26" spans="1:9" ht="14.25" customHeight="1">
      <c r="A26" s="102" t="s">
        <v>503</v>
      </c>
      <c r="B26" s="7">
        <v>37970</v>
      </c>
      <c r="C26" s="8">
        <f>SUM(D26:E26)</f>
        <v>90590</v>
      </c>
      <c r="D26" s="8">
        <v>41391</v>
      </c>
      <c r="E26" s="8">
        <v>49199</v>
      </c>
      <c r="F26" s="9">
        <f>ROUND(C26/B26,2)</f>
        <v>2.39</v>
      </c>
      <c r="G26" s="10">
        <f>C26-C25</f>
        <v>6756</v>
      </c>
      <c r="H26" s="11">
        <f>ROUND(G26/C25*100,1)</f>
        <v>8.1</v>
      </c>
      <c r="I26" s="679">
        <f>ROUND(D26/E26*100,1)</f>
        <v>84.1</v>
      </c>
    </row>
    <row r="27" spans="1:9" ht="14.25" customHeight="1">
      <c r="A27" s="102" t="s">
        <v>493</v>
      </c>
      <c r="B27" s="7">
        <v>39753</v>
      </c>
      <c r="C27" s="8">
        <v>93238</v>
      </c>
      <c r="D27" s="8">
        <v>42385</v>
      </c>
      <c r="E27" s="8">
        <v>50853</v>
      </c>
      <c r="F27" s="9">
        <f>ROUND(C27/B27,2)</f>
        <v>2.35</v>
      </c>
      <c r="G27" s="10">
        <f>C27-C26</f>
        <v>2648</v>
      </c>
      <c r="H27" s="11">
        <f>ROUND(G27/C26*100,1)</f>
        <v>2.9</v>
      </c>
      <c r="I27" s="679">
        <f>ROUND(D27/E27*100,1)</f>
        <v>83.3</v>
      </c>
    </row>
    <row r="28" spans="1:9" ht="14.25" customHeight="1">
      <c r="A28" s="672" t="s">
        <v>709</v>
      </c>
      <c r="B28" s="673">
        <v>41881</v>
      </c>
      <c r="C28" s="674">
        <v>95350</v>
      </c>
      <c r="D28" s="674">
        <v>43089</v>
      </c>
      <c r="E28" s="674">
        <v>52261</v>
      </c>
      <c r="F28" s="675">
        <f>ROUND(C28/B28,2)</f>
        <v>2.28</v>
      </c>
      <c r="G28" s="676">
        <f>C28-C27</f>
        <v>2112</v>
      </c>
      <c r="H28" s="677">
        <f>ROUND(G28/C27*100,1)</f>
        <v>2.3</v>
      </c>
      <c r="I28" s="678">
        <f>ROUND(D28/E28*100,1)</f>
        <v>82.4</v>
      </c>
    </row>
    <row r="29" ht="13.5">
      <c r="I29" s="12" t="s">
        <v>776</v>
      </c>
    </row>
    <row r="31" ht="13.5">
      <c r="A31" s="888" t="s">
        <v>504</v>
      </c>
    </row>
    <row r="32" ht="6" customHeight="1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</sheetData>
  <sheetProtection/>
  <mergeCells count="7">
    <mergeCell ref="G4:G5"/>
    <mergeCell ref="H4:H5"/>
    <mergeCell ref="I4:I5"/>
    <mergeCell ref="A4:A5"/>
    <mergeCell ref="B4:B5"/>
    <mergeCell ref="C4:E4"/>
    <mergeCell ref="F4:F5"/>
  </mergeCells>
  <hyperlinks>
    <hyperlink ref="A1" location="目次!A1" display="目次へ"/>
  </hyperlinks>
  <printOptions/>
  <pageMargins left="0.7874015748031497" right="0.5905511811023623" top="0.7874015748031497" bottom="0.5905511811023623" header="0.5118110236220472" footer="0.31496062992125984"/>
  <pageSetup firstPageNumber="26" useFirstPageNumber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zoomScalePageLayoutView="0" workbookViewId="0" topLeftCell="A28">
      <selection activeCell="A1" sqref="A1"/>
    </sheetView>
  </sheetViews>
  <sheetFormatPr defaultColWidth="9.00390625" defaultRowHeight="13.5"/>
  <cols>
    <col min="1" max="1" width="8.625" style="212" customWidth="1"/>
    <col min="2" max="2" width="0.875" style="212" customWidth="1"/>
    <col min="3" max="6" width="7.875" style="212" customWidth="1"/>
    <col min="7" max="7" width="8.375" style="238" customWidth="1"/>
    <col min="8" max="8" width="7.125" style="213" customWidth="1"/>
    <col min="9" max="9" width="9.75390625" style="213" bestFit="1" customWidth="1"/>
    <col min="10" max="10" width="9.00390625" style="212" customWidth="1"/>
    <col min="11" max="11" width="7.875" style="212" customWidth="1"/>
    <col min="12" max="12" width="8.375" style="212" customWidth="1"/>
    <col min="13" max="13" width="9.00390625" style="212" customWidth="1"/>
    <col min="14" max="14" width="9.00390625" style="213" customWidth="1"/>
    <col min="15" max="16384" width="9.00390625" style="212" customWidth="1"/>
  </cols>
  <sheetData>
    <row r="1" ht="13.5">
      <c r="A1" s="1132" t="s">
        <v>1039</v>
      </c>
    </row>
    <row r="2" spans="1:2" ht="13.5">
      <c r="A2" s="896" t="s">
        <v>937</v>
      </c>
      <c r="B2" s="211"/>
    </row>
    <row r="3" ht="6" customHeight="1"/>
    <row r="4" spans="1:12" ht="12.75" customHeight="1">
      <c r="A4" s="1035" t="s">
        <v>222</v>
      </c>
      <c r="B4" s="1036"/>
      <c r="C4" s="1039" t="s">
        <v>223</v>
      </c>
      <c r="D4" s="1039"/>
      <c r="E4" s="1039"/>
      <c r="F4" s="1039" t="s">
        <v>481</v>
      </c>
      <c r="G4" s="1040" t="s">
        <v>224</v>
      </c>
      <c r="H4" s="1042" t="s">
        <v>225</v>
      </c>
      <c r="I4" s="1044" t="s">
        <v>226</v>
      </c>
      <c r="J4" s="1030" t="s">
        <v>227</v>
      </c>
      <c r="K4" s="1030" t="s">
        <v>712</v>
      </c>
      <c r="L4" s="1032" t="s">
        <v>713</v>
      </c>
    </row>
    <row r="5" spans="1:12" ht="21" customHeight="1">
      <c r="A5" s="1037"/>
      <c r="B5" s="1038"/>
      <c r="C5" s="214" t="s">
        <v>640</v>
      </c>
      <c r="D5" s="214" t="s">
        <v>521</v>
      </c>
      <c r="E5" s="214" t="s">
        <v>522</v>
      </c>
      <c r="F5" s="1031"/>
      <c r="G5" s="1041"/>
      <c r="H5" s="1043"/>
      <c r="I5" s="1045"/>
      <c r="J5" s="1031"/>
      <c r="K5" s="1031"/>
      <c r="L5" s="1033"/>
    </row>
    <row r="6" spans="1:12" ht="12.75" customHeight="1">
      <c r="A6" s="215" t="s">
        <v>640</v>
      </c>
      <c r="B6" s="216"/>
      <c r="C6" s="217">
        <f>SUM(C7:C66)</f>
        <v>95350</v>
      </c>
      <c r="D6" s="218">
        <f>SUM(D7:D66)</f>
        <v>43089</v>
      </c>
      <c r="E6" s="218">
        <f>SUM(E7:E66)</f>
        <v>52261</v>
      </c>
      <c r="F6" s="218">
        <f>SUM(F7:F66)</f>
        <v>41881</v>
      </c>
      <c r="G6" s="239">
        <f>C6/F6</f>
        <v>2.276688713258996</v>
      </c>
      <c r="H6" s="219">
        <f aca="true" t="shared" si="0" ref="H6:H65">ROUND(D6/E6,3)*100</f>
        <v>82.39999999999999</v>
      </c>
      <c r="I6" s="219">
        <f aca="true" t="shared" si="1" ref="I6:I65">ROUND(C6/J6*1000000,1)</f>
        <v>5135.7</v>
      </c>
      <c r="J6" s="218">
        <f>SUM(J7:J66)</f>
        <v>18566188</v>
      </c>
      <c r="K6" s="218">
        <v>93238</v>
      </c>
      <c r="L6" s="219">
        <f aca="true" t="shared" si="2" ref="L6:L65">(C6/K6)*100</f>
        <v>102.26517085308564</v>
      </c>
    </row>
    <row r="7" spans="1:12" ht="12.75" customHeight="1">
      <c r="A7" s="220" t="s">
        <v>228</v>
      </c>
      <c r="B7" s="221"/>
      <c r="C7" s="222">
        <v>419</v>
      </c>
      <c r="D7" s="223">
        <v>181</v>
      </c>
      <c r="E7" s="223">
        <v>238</v>
      </c>
      <c r="F7" s="223">
        <v>186</v>
      </c>
      <c r="G7" s="240">
        <f>C7/F7</f>
        <v>2.252688172043011</v>
      </c>
      <c r="H7" s="224">
        <f t="shared" si="0"/>
        <v>76.1</v>
      </c>
      <c r="I7" s="224">
        <f t="shared" si="1"/>
        <v>79</v>
      </c>
      <c r="J7" s="223">
        <v>5301025</v>
      </c>
      <c r="K7" s="223">
        <v>450</v>
      </c>
      <c r="L7" s="224">
        <f t="shared" si="2"/>
        <v>93.11111111111111</v>
      </c>
    </row>
    <row r="8" spans="1:12" ht="12.75" customHeight="1">
      <c r="A8" s="215" t="s">
        <v>229</v>
      </c>
      <c r="B8" s="216"/>
      <c r="C8" s="225">
        <v>504</v>
      </c>
      <c r="D8" s="226">
        <v>229</v>
      </c>
      <c r="E8" s="226">
        <v>275</v>
      </c>
      <c r="F8" s="226">
        <v>213</v>
      </c>
      <c r="G8" s="241">
        <f aca="true" t="shared" si="3" ref="G8:G65">C8/F8</f>
        <v>2.3661971830985915</v>
      </c>
      <c r="H8" s="227">
        <f t="shared" si="0"/>
        <v>83.3</v>
      </c>
      <c r="I8" s="227">
        <f t="shared" si="1"/>
        <v>792.5</v>
      </c>
      <c r="J8" s="226">
        <v>635997</v>
      </c>
      <c r="K8" s="226">
        <v>531</v>
      </c>
      <c r="L8" s="227">
        <f t="shared" si="2"/>
        <v>94.91525423728814</v>
      </c>
    </row>
    <row r="9" spans="1:12" ht="12.75" customHeight="1">
      <c r="A9" s="215" t="s">
        <v>230</v>
      </c>
      <c r="B9" s="216"/>
      <c r="C9" s="225">
        <v>719</v>
      </c>
      <c r="D9" s="226">
        <v>342</v>
      </c>
      <c r="E9" s="226">
        <v>377</v>
      </c>
      <c r="F9" s="226">
        <v>320</v>
      </c>
      <c r="G9" s="241">
        <f t="shared" si="3"/>
        <v>2.246875</v>
      </c>
      <c r="H9" s="227">
        <f t="shared" si="0"/>
        <v>90.7</v>
      </c>
      <c r="I9" s="227">
        <f t="shared" si="1"/>
        <v>558.9</v>
      </c>
      <c r="J9" s="226">
        <v>1286380</v>
      </c>
      <c r="K9" s="226">
        <v>744</v>
      </c>
      <c r="L9" s="227">
        <f t="shared" si="2"/>
        <v>96.63978494623656</v>
      </c>
    </row>
    <row r="10" spans="1:12" ht="12.75" customHeight="1">
      <c r="A10" s="215" t="s">
        <v>231</v>
      </c>
      <c r="B10" s="216"/>
      <c r="C10" s="225">
        <v>650</v>
      </c>
      <c r="D10" s="226">
        <v>296</v>
      </c>
      <c r="E10" s="226">
        <v>354</v>
      </c>
      <c r="F10" s="226">
        <v>225</v>
      </c>
      <c r="G10" s="241">
        <f t="shared" si="3"/>
        <v>2.888888888888889</v>
      </c>
      <c r="H10" s="227">
        <f t="shared" si="0"/>
        <v>83.6</v>
      </c>
      <c r="I10" s="227">
        <f t="shared" si="1"/>
        <v>1726.1</v>
      </c>
      <c r="J10" s="226">
        <v>376568</v>
      </c>
      <c r="K10" s="226">
        <v>623</v>
      </c>
      <c r="L10" s="227">
        <f t="shared" si="2"/>
        <v>104.3338683788122</v>
      </c>
    </row>
    <row r="11" spans="1:12" ht="12.75" customHeight="1">
      <c r="A11" s="228" t="s">
        <v>232</v>
      </c>
      <c r="B11" s="229"/>
      <c r="C11" s="610" t="s">
        <v>553</v>
      </c>
      <c r="D11" s="611" t="s">
        <v>553</v>
      </c>
      <c r="E11" s="611" t="s">
        <v>553</v>
      </c>
      <c r="F11" s="611" t="s">
        <v>553</v>
      </c>
      <c r="G11" s="612" t="s">
        <v>856</v>
      </c>
      <c r="H11" s="613" t="s">
        <v>856</v>
      </c>
      <c r="I11" s="613" t="s">
        <v>856</v>
      </c>
      <c r="J11" s="231">
        <v>1631210</v>
      </c>
      <c r="K11" s="231">
        <v>200</v>
      </c>
      <c r="L11" s="613" t="s">
        <v>856</v>
      </c>
    </row>
    <row r="12" spans="1:12" ht="12.75" customHeight="1">
      <c r="A12" s="215" t="s">
        <v>233</v>
      </c>
      <c r="B12" s="216"/>
      <c r="C12" s="225">
        <v>6925</v>
      </c>
      <c r="D12" s="226">
        <v>3212</v>
      </c>
      <c r="E12" s="226">
        <v>3713</v>
      </c>
      <c r="F12" s="226">
        <v>3044</v>
      </c>
      <c r="G12" s="241">
        <f t="shared" si="3"/>
        <v>2.2749671484888303</v>
      </c>
      <c r="H12" s="227">
        <f t="shared" si="0"/>
        <v>86.5</v>
      </c>
      <c r="I12" s="227">
        <f t="shared" si="1"/>
        <v>13708.7</v>
      </c>
      <c r="J12" s="226">
        <v>505155</v>
      </c>
      <c r="K12" s="226">
        <v>6827</v>
      </c>
      <c r="L12" s="227">
        <f t="shared" si="2"/>
        <v>101.43547678336017</v>
      </c>
    </row>
    <row r="13" spans="1:12" ht="12.75" customHeight="1">
      <c r="A13" s="215" t="s">
        <v>234</v>
      </c>
      <c r="B13" s="216"/>
      <c r="C13" s="225">
        <v>1938</v>
      </c>
      <c r="D13" s="226">
        <v>875</v>
      </c>
      <c r="E13" s="226">
        <v>1063</v>
      </c>
      <c r="F13" s="226">
        <v>793</v>
      </c>
      <c r="G13" s="241">
        <f t="shared" si="3"/>
        <v>2.4438839848675915</v>
      </c>
      <c r="H13" s="227">
        <f t="shared" si="0"/>
        <v>82.3</v>
      </c>
      <c r="I13" s="227">
        <f t="shared" si="1"/>
        <v>4825</v>
      </c>
      <c r="J13" s="226">
        <v>401658</v>
      </c>
      <c r="K13" s="226">
        <v>1828</v>
      </c>
      <c r="L13" s="227">
        <f t="shared" si="2"/>
        <v>106.01750547045951</v>
      </c>
    </row>
    <row r="14" spans="1:12" ht="12.75" customHeight="1">
      <c r="A14" s="215" t="s">
        <v>235</v>
      </c>
      <c r="B14" s="216"/>
      <c r="C14" s="225">
        <v>1379</v>
      </c>
      <c r="D14" s="226">
        <v>614</v>
      </c>
      <c r="E14" s="226">
        <v>765</v>
      </c>
      <c r="F14" s="226">
        <v>557</v>
      </c>
      <c r="G14" s="241">
        <f t="shared" si="3"/>
        <v>2.4757630161579893</v>
      </c>
      <c r="H14" s="227">
        <f t="shared" si="0"/>
        <v>80.30000000000001</v>
      </c>
      <c r="I14" s="227">
        <f t="shared" si="1"/>
        <v>5610.7</v>
      </c>
      <c r="J14" s="226">
        <v>245779</v>
      </c>
      <c r="K14" s="226">
        <v>1300</v>
      </c>
      <c r="L14" s="227">
        <f t="shared" si="2"/>
        <v>106.07692307692307</v>
      </c>
    </row>
    <row r="15" spans="1:12" ht="12.75" customHeight="1">
      <c r="A15" s="215" t="s">
        <v>236</v>
      </c>
      <c r="B15" s="216"/>
      <c r="C15" s="225">
        <v>3345</v>
      </c>
      <c r="D15" s="226">
        <v>1531</v>
      </c>
      <c r="E15" s="226">
        <v>1814</v>
      </c>
      <c r="F15" s="226">
        <v>1313</v>
      </c>
      <c r="G15" s="241">
        <f t="shared" si="3"/>
        <v>2.5476009139375475</v>
      </c>
      <c r="H15" s="227">
        <f t="shared" si="0"/>
        <v>84.39999999999999</v>
      </c>
      <c r="I15" s="227">
        <f t="shared" si="1"/>
        <v>5988.5</v>
      </c>
      <c r="J15" s="226">
        <v>558575</v>
      </c>
      <c r="K15" s="226">
        <v>3086</v>
      </c>
      <c r="L15" s="227">
        <f t="shared" si="2"/>
        <v>108.39274141283215</v>
      </c>
    </row>
    <row r="16" spans="1:12" ht="12.75" customHeight="1">
      <c r="A16" s="215" t="s">
        <v>237</v>
      </c>
      <c r="B16" s="216"/>
      <c r="C16" s="225">
        <v>2301</v>
      </c>
      <c r="D16" s="226">
        <v>995</v>
      </c>
      <c r="E16" s="226">
        <v>1306</v>
      </c>
      <c r="F16" s="226">
        <v>1033</v>
      </c>
      <c r="G16" s="241">
        <f t="shared" si="3"/>
        <v>2.2274927395934174</v>
      </c>
      <c r="H16" s="227">
        <f t="shared" si="0"/>
        <v>76.2</v>
      </c>
      <c r="I16" s="227">
        <f t="shared" si="1"/>
        <v>9689.2</v>
      </c>
      <c r="J16" s="226">
        <v>237481</v>
      </c>
      <c r="K16" s="226">
        <v>2258</v>
      </c>
      <c r="L16" s="227">
        <f t="shared" si="2"/>
        <v>101.90434012400354</v>
      </c>
    </row>
    <row r="17" spans="1:12" ht="12.75" customHeight="1">
      <c r="A17" s="220" t="s">
        <v>238</v>
      </c>
      <c r="B17" s="221"/>
      <c r="C17" s="222">
        <v>2035</v>
      </c>
      <c r="D17" s="223">
        <v>903</v>
      </c>
      <c r="E17" s="223">
        <v>1132</v>
      </c>
      <c r="F17" s="223">
        <v>978</v>
      </c>
      <c r="G17" s="240">
        <f t="shared" si="3"/>
        <v>2.0807770961145193</v>
      </c>
      <c r="H17" s="224">
        <f t="shared" si="0"/>
        <v>79.80000000000001</v>
      </c>
      <c r="I17" s="224">
        <f t="shared" si="1"/>
        <v>8297</v>
      </c>
      <c r="J17" s="223">
        <v>245268</v>
      </c>
      <c r="K17" s="223">
        <v>1853</v>
      </c>
      <c r="L17" s="224">
        <f t="shared" si="2"/>
        <v>109.82191041554236</v>
      </c>
    </row>
    <row r="18" spans="1:12" ht="12.75" customHeight="1">
      <c r="A18" s="215" t="s">
        <v>239</v>
      </c>
      <c r="B18" s="216"/>
      <c r="C18" s="225">
        <v>1289</v>
      </c>
      <c r="D18" s="226">
        <v>564</v>
      </c>
      <c r="E18" s="226">
        <v>725</v>
      </c>
      <c r="F18" s="226">
        <v>616</v>
      </c>
      <c r="G18" s="241">
        <f t="shared" si="3"/>
        <v>2.0925324675324677</v>
      </c>
      <c r="H18" s="227">
        <f t="shared" si="0"/>
        <v>77.8</v>
      </c>
      <c r="I18" s="227">
        <f t="shared" si="1"/>
        <v>12544.6</v>
      </c>
      <c r="J18" s="226">
        <v>102753</v>
      </c>
      <c r="K18" s="226">
        <v>1308</v>
      </c>
      <c r="L18" s="227">
        <f t="shared" si="2"/>
        <v>98.54740061162079</v>
      </c>
    </row>
    <row r="19" spans="1:12" ht="12.75" customHeight="1">
      <c r="A19" s="215" t="s">
        <v>240</v>
      </c>
      <c r="B19" s="216"/>
      <c r="C19" s="225">
        <v>2029</v>
      </c>
      <c r="D19" s="226">
        <v>939</v>
      </c>
      <c r="E19" s="226">
        <v>1090</v>
      </c>
      <c r="F19" s="226">
        <v>864</v>
      </c>
      <c r="G19" s="241">
        <f t="shared" si="3"/>
        <v>2.3483796296296298</v>
      </c>
      <c r="H19" s="227">
        <f t="shared" si="0"/>
        <v>86.1</v>
      </c>
      <c r="I19" s="227">
        <f t="shared" si="1"/>
        <v>4025.9</v>
      </c>
      <c r="J19" s="226">
        <v>503984</v>
      </c>
      <c r="K19" s="226">
        <v>1907</v>
      </c>
      <c r="L19" s="227">
        <f t="shared" si="2"/>
        <v>106.39748295752491</v>
      </c>
    </row>
    <row r="20" spans="1:12" ht="12.75" customHeight="1">
      <c r="A20" s="215" t="s">
        <v>241</v>
      </c>
      <c r="B20" s="216"/>
      <c r="C20" s="225">
        <v>4725</v>
      </c>
      <c r="D20" s="226">
        <v>2150</v>
      </c>
      <c r="E20" s="226">
        <v>2575</v>
      </c>
      <c r="F20" s="226">
        <v>1992</v>
      </c>
      <c r="G20" s="241">
        <f t="shared" si="3"/>
        <v>2.371987951807229</v>
      </c>
      <c r="H20" s="227">
        <f t="shared" si="0"/>
        <v>83.5</v>
      </c>
      <c r="I20" s="227">
        <f t="shared" si="1"/>
        <v>17019.7</v>
      </c>
      <c r="J20" s="226">
        <v>277619</v>
      </c>
      <c r="K20" s="226">
        <v>4780</v>
      </c>
      <c r="L20" s="227">
        <f t="shared" si="2"/>
        <v>98.84937238493724</v>
      </c>
    </row>
    <row r="21" spans="1:12" ht="12.75" customHeight="1">
      <c r="A21" s="228" t="s">
        <v>242</v>
      </c>
      <c r="B21" s="229"/>
      <c r="C21" s="230">
        <v>1513</v>
      </c>
      <c r="D21" s="231">
        <v>671</v>
      </c>
      <c r="E21" s="231">
        <v>842</v>
      </c>
      <c r="F21" s="231">
        <v>709</v>
      </c>
      <c r="G21" s="242">
        <f t="shared" si="3"/>
        <v>2.1339915373765868</v>
      </c>
      <c r="H21" s="232">
        <f t="shared" si="0"/>
        <v>79.7</v>
      </c>
      <c r="I21" s="232">
        <f t="shared" si="1"/>
        <v>12901.4</v>
      </c>
      <c r="J21" s="231">
        <v>117274</v>
      </c>
      <c r="K21" s="231">
        <v>1439</v>
      </c>
      <c r="L21" s="232">
        <f t="shared" si="2"/>
        <v>105.14246004169563</v>
      </c>
    </row>
    <row r="22" spans="1:12" ht="12.75" customHeight="1">
      <c r="A22" s="215" t="s">
        <v>243</v>
      </c>
      <c r="B22" s="216"/>
      <c r="C22" s="225">
        <v>2289</v>
      </c>
      <c r="D22" s="226">
        <v>966</v>
      </c>
      <c r="E22" s="226">
        <v>1323</v>
      </c>
      <c r="F22" s="226">
        <v>1126</v>
      </c>
      <c r="G22" s="241">
        <f t="shared" si="3"/>
        <v>2.032859680284192</v>
      </c>
      <c r="H22" s="227">
        <f t="shared" si="0"/>
        <v>73</v>
      </c>
      <c r="I22" s="227">
        <f t="shared" si="1"/>
        <v>10127.2</v>
      </c>
      <c r="J22" s="226">
        <v>226024</v>
      </c>
      <c r="K22" s="226">
        <v>2348</v>
      </c>
      <c r="L22" s="227">
        <f t="shared" si="2"/>
        <v>97.48722316865417</v>
      </c>
    </row>
    <row r="23" spans="1:12" ht="12.75" customHeight="1">
      <c r="A23" s="215" t="s">
        <v>244</v>
      </c>
      <c r="B23" s="216"/>
      <c r="C23" s="225">
        <v>853</v>
      </c>
      <c r="D23" s="226">
        <v>374</v>
      </c>
      <c r="E23" s="226">
        <v>479</v>
      </c>
      <c r="F23" s="226">
        <v>449</v>
      </c>
      <c r="G23" s="241">
        <f t="shared" si="3"/>
        <v>1.8997772828507795</v>
      </c>
      <c r="H23" s="227">
        <f t="shared" si="0"/>
        <v>78.10000000000001</v>
      </c>
      <c r="I23" s="227">
        <f t="shared" si="1"/>
        <v>8089.4</v>
      </c>
      <c r="J23" s="226">
        <v>105446</v>
      </c>
      <c r="K23" s="226">
        <v>853</v>
      </c>
      <c r="L23" s="227">
        <f t="shared" si="2"/>
        <v>100</v>
      </c>
    </row>
    <row r="24" spans="1:12" ht="12.75" customHeight="1">
      <c r="A24" s="215" t="s">
        <v>245</v>
      </c>
      <c r="B24" s="216"/>
      <c r="C24" s="225">
        <v>1182</v>
      </c>
      <c r="D24" s="226">
        <v>502</v>
      </c>
      <c r="E24" s="226">
        <v>680</v>
      </c>
      <c r="F24" s="226">
        <v>560</v>
      </c>
      <c r="G24" s="241">
        <f t="shared" si="3"/>
        <v>2.1107142857142858</v>
      </c>
      <c r="H24" s="227">
        <f t="shared" si="0"/>
        <v>73.8</v>
      </c>
      <c r="I24" s="227">
        <f t="shared" si="1"/>
        <v>10310.7</v>
      </c>
      <c r="J24" s="226">
        <v>114638</v>
      </c>
      <c r="K24" s="226">
        <v>1123</v>
      </c>
      <c r="L24" s="227">
        <f t="shared" si="2"/>
        <v>105.25378450578806</v>
      </c>
    </row>
    <row r="25" spans="1:12" ht="12.75" customHeight="1">
      <c r="A25" s="215" t="s">
        <v>246</v>
      </c>
      <c r="B25" s="216"/>
      <c r="C25" s="225">
        <v>642</v>
      </c>
      <c r="D25" s="226">
        <v>275</v>
      </c>
      <c r="E25" s="226">
        <v>367</v>
      </c>
      <c r="F25" s="226">
        <v>304</v>
      </c>
      <c r="G25" s="241">
        <f t="shared" si="3"/>
        <v>2.111842105263158</v>
      </c>
      <c r="H25" s="227">
        <f t="shared" si="0"/>
        <v>74.9</v>
      </c>
      <c r="I25" s="227">
        <f t="shared" si="1"/>
        <v>8712.3</v>
      </c>
      <c r="J25" s="226">
        <v>73689</v>
      </c>
      <c r="K25" s="226">
        <v>637</v>
      </c>
      <c r="L25" s="227">
        <f t="shared" si="2"/>
        <v>100.78492935635792</v>
      </c>
    </row>
    <row r="26" spans="1:12" ht="12.75" customHeight="1">
      <c r="A26" s="215" t="s">
        <v>247</v>
      </c>
      <c r="B26" s="216"/>
      <c r="C26" s="225">
        <v>588</v>
      </c>
      <c r="D26" s="226">
        <v>268</v>
      </c>
      <c r="E26" s="226">
        <v>320</v>
      </c>
      <c r="F26" s="226">
        <v>259</v>
      </c>
      <c r="G26" s="241">
        <f t="shared" si="3"/>
        <v>2.27027027027027</v>
      </c>
      <c r="H26" s="227">
        <f t="shared" si="0"/>
        <v>83.8</v>
      </c>
      <c r="I26" s="227">
        <f t="shared" si="1"/>
        <v>8720.4</v>
      </c>
      <c r="J26" s="226">
        <v>67428</v>
      </c>
      <c r="K26" s="226">
        <v>571</v>
      </c>
      <c r="L26" s="227">
        <f t="shared" si="2"/>
        <v>102.97723292469352</v>
      </c>
    </row>
    <row r="27" spans="1:12" ht="12.75" customHeight="1">
      <c r="A27" s="220" t="s">
        <v>248</v>
      </c>
      <c r="B27" s="221"/>
      <c r="C27" s="222">
        <v>981</v>
      </c>
      <c r="D27" s="223">
        <v>451</v>
      </c>
      <c r="E27" s="223">
        <v>530</v>
      </c>
      <c r="F27" s="223">
        <v>416</v>
      </c>
      <c r="G27" s="240">
        <f t="shared" si="3"/>
        <v>2.358173076923077</v>
      </c>
      <c r="H27" s="224">
        <f t="shared" si="0"/>
        <v>85.1</v>
      </c>
      <c r="I27" s="224">
        <f t="shared" si="1"/>
        <v>11177.6</v>
      </c>
      <c r="J27" s="223">
        <v>87765</v>
      </c>
      <c r="K27" s="223">
        <v>944</v>
      </c>
      <c r="L27" s="224">
        <f t="shared" si="2"/>
        <v>103.91949152542372</v>
      </c>
    </row>
    <row r="28" spans="1:12" ht="12.75" customHeight="1">
      <c r="A28" s="215" t="s">
        <v>249</v>
      </c>
      <c r="B28" s="216"/>
      <c r="C28" s="225">
        <v>2888</v>
      </c>
      <c r="D28" s="226">
        <v>1290</v>
      </c>
      <c r="E28" s="226">
        <v>1598</v>
      </c>
      <c r="F28" s="226">
        <v>1296</v>
      </c>
      <c r="G28" s="241">
        <f t="shared" si="3"/>
        <v>2.228395061728395</v>
      </c>
      <c r="H28" s="227">
        <f t="shared" si="0"/>
        <v>80.7</v>
      </c>
      <c r="I28" s="227">
        <f t="shared" si="1"/>
        <v>18557.8</v>
      </c>
      <c r="J28" s="226">
        <v>155622</v>
      </c>
      <c r="K28" s="226">
        <v>2639</v>
      </c>
      <c r="L28" s="227">
        <f t="shared" si="2"/>
        <v>109.43539219401288</v>
      </c>
    </row>
    <row r="29" spans="1:12" ht="12.75" customHeight="1">
      <c r="A29" s="215" t="s">
        <v>250</v>
      </c>
      <c r="B29" s="216"/>
      <c r="C29" s="225">
        <v>545</v>
      </c>
      <c r="D29" s="226">
        <v>249</v>
      </c>
      <c r="E29" s="226">
        <v>296</v>
      </c>
      <c r="F29" s="226">
        <v>279</v>
      </c>
      <c r="G29" s="241">
        <f t="shared" si="3"/>
        <v>1.9534050179211468</v>
      </c>
      <c r="H29" s="227">
        <f t="shared" si="0"/>
        <v>84.1</v>
      </c>
      <c r="I29" s="227">
        <f t="shared" si="1"/>
        <v>11066</v>
      </c>
      <c r="J29" s="226">
        <v>49250</v>
      </c>
      <c r="K29" s="226">
        <v>527</v>
      </c>
      <c r="L29" s="227">
        <f t="shared" si="2"/>
        <v>103.41555977229602</v>
      </c>
    </row>
    <row r="30" spans="1:12" ht="12.75" customHeight="1">
      <c r="A30" s="215" t="s">
        <v>251</v>
      </c>
      <c r="B30" s="216"/>
      <c r="C30" s="225">
        <v>1055</v>
      </c>
      <c r="D30" s="226">
        <v>452</v>
      </c>
      <c r="E30" s="226">
        <v>603</v>
      </c>
      <c r="F30" s="226">
        <v>551</v>
      </c>
      <c r="G30" s="241">
        <f t="shared" si="3"/>
        <v>1.91470054446461</v>
      </c>
      <c r="H30" s="227">
        <f t="shared" si="0"/>
        <v>75</v>
      </c>
      <c r="I30" s="227">
        <f t="shared" si="1"/>
        <v>12561.3</v>
      </c>
      <c r="J30" s="226">
        <v>83988</v>
      </c>
      <c r="K30" s="226">
        <v>1070</v>
      </c>
      <c r="L30" s="227">
        <f t="shared" si="2"/>
        <v>98.5981308411215</v>
      </c>
    </row>
    <row r="31" spans="1:12" ht="12.75" customHeight="1">
      <c r="A31" s="228" t="s">
        <v>252</v>
      </c>
      <c r="B31" s="229"/>
      <c r="C31" s="230">
        <v>587</v>
      </c>
      <c r="D31" s="231">
        <v>224</v>
      </c>
      <c r="E31" s="231">
        <v>363</v>
      </c>
      <c r="F31" s="231">
        <v>235</v>
      </c>
      <c r="G31" s="242">
        <f t="shared" si="3"/>
        <v>2.497872340425532</v>
      </c>
      <c r="H31" s="232">
        <f t="shared" si="0"/>
        <v>61.7</v>
      </c>
      <c r="I31" s="232">
        <f t="shared" si="1"/>
        <v>9112.1</v>
      </c>
      <c r="J31" s="231">
        <v>64420</v>
      </c>
      <c r="K31" s="231">
        <v>590</v>
      </c>
      <c r="L31" s="232">
        <f t="shared" si="2"/>
        <v>99.49152542372882</v>
      </c>
    </row>
    <row r="32" spans="1:12" ht="12.75" customHeight="1">
      <c r="A32" s="215" t="s">
        <v>253</v>
      </c>
      <c r="B32" s="216"/>
      <c r="C32" s="225">
        <v>675</v>
      </c>
      <c r="D32" s="226">
        <v>307</v>
      </c>
      <c r="E32" s="226">
        <v>368</v>
      </c>
      <c r="F32" s="226">
        <v>321</v>
      </c>
      <c r="G32" s="241">
        <f t="shared" si="3"/>
        <v>2.102803738317757</v>
      </c>
      <c r="H32" s="227">
        <f t="shared" si="0"/>
        <v>83.39999999999999</v>
      </c>
      <c r="I32" s="227">
        <f t="shared" si="1"/>
        <v>12778</v>
      </c>
      <c r="J32" s="226">
        <v>52825</v>
      </c>
      <c r="K32" s="226">
        <v>653</v>
      </c>
      <c r="L32" s="227">
        <f t="shared" si="2"/>
        <v>103.36906584992343</v>
      </c>
    </row>
    <row r="33" spans="1:12" ht="12.75" customHeight="1">
      <c r="A33" s="215" t="s">
        <v>254</v>
      </c>
      <c r="B33" s="216"/>
      <c r="C33" s="225">
        <v>2030</v>
      </c>
      <c r="D33" s="226">
        <v>904</v>
      </c>
      <c r="E33" s="226">
        <v>1126</v>
      </c>
      <c r="F33" s="226">
        <v>963</v>
      </c>
      <c r="G33" s="241">
        <f t="shared" si="3"/>
        <v>2.1079958463136035</v>
      </c>
      <c r="H33" s="227">
        <f t="shared" si="0"/>
        <v>80.30000000000001</v>
      </c>
      <c r="I33" s="227">
        <f t="shared" si="1"/>
        <v>14381.5</v>
      </c>
      <c r="J33" s="226">
        <v>141154</v>
      </c>
      <c r="K33" s="226">
        <v>1949</v>
      </c>
      <c r="L33" s="227">
        <f t="shared" si="2"/>
        <v>104.15597742432017</v>
      </c>
    </row>
    <row r="34" spans="1:12" ht="12.75" customHeight="1">
      <c r="A34" s="215" t="s">
        <v>255</v>
      </c>
      <c r="B34" s="216"/>
      <c r="C34" s="225">
        <v>1631</v>
      </c>
      <c r="D34" s="226">
        <v>723</v>
      </c>
      <c r="E34" s="226">
        <v>908</v>
      </c>
      <c r="F34" s="226">
        <v>699</v>
      </c>
      <c r="G34" s="241">
        <f t="shared" si="3"/>
        <v>2.3333333333333335</v>
      </c>
      <c r="H34" s="227">
        <f t="shared" si="0"/>
        <v>79.60000000000001</v>
      </c>
      <c r="I34" s="227">
        <f t="shared" si="1"/>
        <v>16067.2</v>
      </c>
      <c r="J34" s="226">
        <v>101511</v>
      </c>
      <c r="K34" s="226">
        <v>1623</v>
      </c>
      <c r="L34" s="227">
        <f t="shared" si="2"/>
        <v>100.49291435613061</v>
      </c>
    </row>
    <row r="35" spans="1:12" ht="12.75" customHeight="1">
      <c r="A35" s="215" t="s">
        <v>256</v>
      </c>
      <c r="B35" s="216"/>
      <c r="C35" s="225">
        <v>1223</v>
      </c>
      <c r="D35" s="226">
        <v>541</v>
      </c>
      <c r="E35" s="226">
        <v>682</v>
      </c>
      <c r="F35" s="226">
        <v>648</v>
      </c>
      <c r="G35" s="241">
        <f t="shared" si="3"/>
        <v>1.8873456790123457</v>
      </c>
      <c r="H35" s="227">
        <f t="shared" si="0"/>
        <v>79.3</v>
      </c>
      <c r="I35" s="227">
        <f t="shared" si="1"/>
        <v>12943.3</v>
      </c>
      <c r="J35" s="226">
        <v>94489</v>
      </c>
      <c r="K35" s="226">
        <v>1184</v>
      </c>
      <c r="L35" s="227">
        <f t="shared" si="2"/>
        <v>103.29391891891892</v>
      </c>
    </row>
    <row r="36" spans="1:12" ht="12.75" customHeight="1">
      <c r="A36" s="215" t="s">
        <v>257</v>
      </c>
      <c r="B36" s="216"/>
      <c r="C36" s="225">
        <v>928</v>
      </c>
      <c r="D36" s="226">
        <v>415</v>
      </c>
      <c r="E36" s="226">
        <v>513</v>
      </c>
      <c r="F36" s="226">
        <v>509</v>
      </c>
      <c r="G36" s="241">
        <f t="shared" si="3"/>
        <v>1.8231827111984282</v>
      </c>
      <c r="H36" s="227">
        <f t="shared" si="0"/>
        <v>80.9</v>
      </c>
      <c r="I36" s="227">
        <f t="shared" si="1"/>
        <v>11944.1</v>
      </c>
      <c r="J36" s="226">
        <v>77695</v>
      </c>
      <c r="K36" s="226">
        <v>853</v>
      </c>
      <c r="L36" s="227">
        <f t="shared" si="2"/>
        <v>108.79249706916765</v>
      </c>
    </row>
    <row r="37" spans="1:12" ht="12.75" customHeight="1">
      <c r="A37" s="220" t="s">
        <v>258</v>
      </c>
      <c r="B37" s="221"/>
      <c r="C37" s="222">
        <v>652</v>
      </c>
      <c r="D37" s="223">
        <v>282</v>
      </c>
      <c r="E37" s="223">
        <v>370</v>
      </c>
      <c r="F37" s="223">
        <v>355</v>
      </c>
      <c r="G37" s="240">
        <f t="shared" si="3"/>
        <v>1.8366197183098592</v>
      </c>
      <c r="H37" s="224">
        <f t="shared" si="0"/>
        <v>76.2</v>
      </c>
      <c r="I37" s="224">
        <f t="shared" si="1"/>
        <v>14228.7</v>
      </c>
      <c r="J37" s="223">
        <v>45823</v>
      </c>
      <c r="K37" s="223">
        <v>652</v>
      </c>
      <c r="L37" s="224">
        <f t="shared" si="2"/>
        <v>100</v>
      </c>
    </row>
    <row r="38" spans="1:12" ht="12.75" customHeight="1">
      <c r="A38" s="215" t="s">
        <v>259</v>
      </c>
      <c r="B38" s="216"/>
      <c r="C38" s="225">
        <v>609</v>
      </c>
      <c r="D38" s="226">
        <v>277</v>
      </c>
      <c r="E38" s="226">
        <v>332</v>
      </c>
      <c r="F38" s="226">
        <v>270</v>
      </c>
      <c r="G38" s="241">
        <f t="shared" si="3"/>
        <v>2.2555555555555555</v>
      </c>
      <c r="H38" s="227">
        <f t="shared" si="0"/>
        <v>83.39999999999999</v>
      </c>
      <c r="I38" s="227">
        <f t="shared" si="1"/>
        <v>7123.3</v>
      </c>
      <c r="J38" s="226">
        <v>85494</v>
      </c>
      <c r="K38" s="226">
        <v>595</v>
      </c>
      <c r="L38" s="227">
        <f t="shared" si="2"/>
        <v>102.35294117647058</v>
      </c>
    </row>
    <row r="39" spans="1:12" ht="12.75" customHeight="1">
      <c r="A39" s="215" t="s">
        <v>260</v>
      </c>
      <c r="B39" s="216"/>
      <c r="C39" s="225">
        <v>1288</v>
      </c>
      <c r="D39" s="226">
        <v>567</v>
      </c>
      <c r="E39" s="226">
        <v>721</v>
      </c>
      <c r="F39" s="226">
        <v>554</v>
      </c>
      <c r="G39" s="241">
        <f t="shared" si="3"/>
        <v>2.324909747292419</v>
      </c>
      <c r="H39" s="227">
        <f t="shared" si="0"/>
        <v>78.60000000000001</v>
      </c>
      <c r="I39" s="227">
        <f t="shared" si="1"/>
        <v>9091.2</v>
      </c>
      <c r="J39" s="226">
        <v>141675</v>
      </c>
      <c r="K39" s="226">
        <v>1289</v>
      </c>
      <c r="L39" s="227">
        <f t="shared" si="2"/>
        <v>99.92242048099301</v>
      </c>
    </row>
    <row r="40" spans="1:12" ht="12.75" customHeight="1">
      <c r="A40" s="215" t="s">
        <v>261</v>
      </c>
      <c r="B40" s="216"/>
      <c r="C40" s="225">
        <v>1188</v>
      </c>
      <c r="D40" s="226">
        <v>542</v>
      </c>
      <c r="E40" s="226">
        <v>646</v>
      </c>
      <c r="F40" s="226">
        <v>527</v>
      </c>
      <c r="G40" s="241">
        <f t="shared" si="3"/>
        <v>2.25426944971537</v>
      </c>
      <c r="H40" s="227">
        <f t="shared" si="0"/>
        <v>83.89999999999999</v>
      </c>
      <c r="I40" s="227">
        <f t="shared" si="1"/>
        <v>14729.6</v>
      </c>
      <c r="J40" s="226">
        <v>80654</v>
      </c>
      <c r="K40" s="226">
        <v>1192</v>
      </c>
      <c r="L40" s="227">
        <f t="shared" si="2"/>
        <v>99.66442953020133</v>
      </c>
    </row>
    <row r="41" spans="1:12" ht="12.75" customHeight="1">
      <c r="A41" s="228" t="s">
        <v>262</v>
      </c>
      <c r="B41" s="229"/>
      <c r="C41" s="230">
        <v>477</v>
      </c>
      <c r="D41" s="231">
        <v>231</v>
      </c>
      <c r="E41" s="231">
        <v>246</v>
      </c>
      <c r="F41" s="231">
        <v>237</v>
      </c>
      <c r="G41" s="242">
        <f t="shared" si="3"/>
        <v>2.0126582278481013</v>
      </c>
      <c r="H41" s="232">
        <f t="shared" si="0"/>
        <v>93.89999999999999</v>
      </c>
      <c r="I41" s="232">
        <f t="shared" si="1"/>
        <v>8528.2</v>
      </c>
      <c r="J41" s="231">
        <v>55932</v>
      </c>
      <c r="K41" s="231">
        <v>456</v>
      </c>
      <c r="L41" s="232">
        <f t="shared" si="2"/>
        <v>104.60526315789474</v>
      </c>
    </row>
    <row r="42" spans="1:12" ht="12.75" customHeight="1">
      <c r="A42" s="215" t="s">
        <v>263</v>
      </c>
      <c r="B42" s="216"/>
      <c r="C42" s="225">
        <v>3590</v>
      </c>
      <c r="D42" s="226">
        <v>1663</v>
      </c>
      <c r="E42" s="226">
        <v>1927</v>
      </c>
      <c r="F42" s="226">
        <v>1498</v>
      </c>
      <c r="G42" s="241">
        <f t="shared" si="3"/>
        <v>2.3965287049399198</v>
      </c>
      <c r="H42" s="227">
        <f t="shared" si="0"/>
        <v>86.3</v>
      </c>
      <c r="I42" s="227">
        <f t="shared" si="1"/>
        <v>19162.9</v>
      </c>
      <c r="J42" s="226">
        <v>187341</v>
      </c>
      <c r="K42" s="226">
        <v>3744</v>
      </c>
      <c r="L42" s="227">
        <f t="shared" si="2"/>
        <v>95.88675213675214</v>
      </c>
    </row>
    <row r="43" spans="1:12" ht="12.75" customHeight="1">
      <c r="A43" s="215" t="s">
        <v>264</v>
      </c>
      <c r="B43" s="216"/>
      <c r="C43" s="225">
        <v>590</v>
      </c>
      <c r="D43" s="226">
        <v>272</v>
      </c>
      <c r="E43" s="226">
        <v>318</v>
      </c>
      <c r="F43" s="226">
        <v>276</v>
      </c>
      <c r="G43" s="241">
        <f t="shared" si="3"/>
        <v>2.13768115942029</v>
      </c>
      <c r="H43" s="227">
        <f t="shared" si="0"/>
        <v>85.5</v>
      </c>
      <c r="I43" s="227">
        <f t="shared" si="1"/>
        <v>10558.2</v>
      </c>
      <c r="J43" s="226">
        <v>55881</v>
      </c>
      <c r="K43" s="226">
        <v>582</v>
      </c>
      <c r="L43" s="227">
        <f t="shared" si="2"/>
        <v>101.37457044673539</v>
      </c>
    </row>
    <row r="44" spans="1:12" ht="12.75" customHeight="1">
      <c r="A44" s="215" t="s">
        <v>265</v>
      </c>
      <c r="B44" s="216"/>
      <c r="C44" s="225">
        <v>609</v>
      </c>
      <c r="D44" s="226">
        <v>253</v>
      </c>
      <c r="E44" s="226">
        <v>356</v>
      </c>
      <c r="F44" s="226">
        <v>300</v>
      </c>
      <c r="G44" s="241">
        <f t="shared" si="3"/>
        <v>2.03</v>
      </c>
      <c r="H44" s="227">
        <f t="shared" si="0"/>
        <v>71.1</v>
      </c>
      <c r="I44" s="227">
        <f t="shared" si="1"/>
        <v>9700.1</v>
      </c>
      <c r="J44" s="226">
        <v>62783</v>
      </c>
      <c r="K44" s="226">
        <v>570</v>
      </c>
      <c r="L44" s="227">
        <f t="shared" si="2"/>
        <v>106.84210526315789</v>
      </c>
    </row>
    <row r="45" spans="1:12" ht="12.75" customHeight="1">
      <c r="A45" s="215" t="s">
        <v>266</v>
      </c>
      <c r="B45" s="216"/>
      <c r="C45" s="225">
        <v>883</v>
      </c>
      <c r="D45" s="226">
        <v>423</v>
      </c>
      <c r="E45" s="226">
        <v>460</v>
      </c>
      <c r="F45" s="226">
        <v>358</v>
      </c>
      <c r="G45" s="241">
        <f t="shared" si="3"/>
        <v>2.4664804469273744</v>
      </c>
      <c r="H45" s="227">
        <f t="shared" si="0"/>
        <v>92</v>
      </c>
      <c r="I45" s="227">
        <f t="shared" si="1"/>
        <v>15134.9</v>
      </c>
      <c r="J45" s="226">
        <v>58342</v>
      </c>
      <c r="K45" s="226">
        <v>851</v>
      </c>
      <c r="L45" s="227">
        <f t="shared" si="2"/>
        <v>103.7602820211516</v>
      </c>
    </row>
    <row r="46" spans="1:12" ht="12.75" customHeight="1">
      <c r="A46" s="215" t="s">
        <v>267</v>
      </c>
      <c r="B46" s="216"/>
      <c r="C46" s="225">
        <v>874</v>
      </c>
      <c r="D46" s="226">
        <v>386</v>
      </c>
      <c r="E46" s="226">
        <v>488</v>
      </c>
      <c r="F46" s="226">
        <v>422</v>
      </c>
      <c r="G46" s="241">
        <f t="shared" si="3"/>
        <v>2.071090047393365</v>
      </c>
      <c r="H46" s="227">
        <f t="shared" si="0"/>
        <v>79.10000000000001</v>
      </c>
      <c r="I46" s="227">
        <f t="shared" si="1"/>
        <v>6269.7</v>
      </c>
      <c r="J46" s="226">
        <v>139400</v>
      </c>
      <c r="K46" s="226">
        <v>914</v>
      </c>
      <c r="L46" s="227">
        <f t="shared" si="2"/>
        <v>95.62363238512035</v>
      </c>
    </row>
    <row r="47" spans="1:12" ht="12.75" customHeight="1">
      <c r="A47" s="220" t="s">
        <v>268</v>
      </c>
      <c r="B47" s="221"/>
      <c r="C47" s="222">
        <v>1024</v>
      </c>
      <c r="D47" s="223">
        <v>476</v>
      </c>
      <c r="E47" s="223">
        <v>548</v>
      </c>
      <c r="F47" s="223">
        <v>466</v>
      </c>
      <c r="G47" s="240">
        <f t="shared" si="3"/>
        <v>2.1974248927038627</v>
      </c>
      <c r="H47" s="224">
        <f t="shared" si="0"/>
        <v>86.9</v>
      </c>
      <c r="I47" s="224">
        <f t="shared" si="1"/>
        <v>9094.1</v>
      </c>
      <c r="J47" s="223">
        <v>112601</v>
      </c>
      <c r="K47" s="223">
        <v>992</v>
      </c>
      <c r="L47" s="224">
        <f t="shared" si="2"/>
        <v>103.2258064516129</v>
      </c>
    </row>
    <row r="48" spans="1:12" ht="12.75" customHeight="1">
      <c r="A48" s="215" t="s">
        <v>269</v>
      </c>
      <c r="B48" s="216"/>
      <c r="C48" s="225">
        <v>634</v>
      </c>
      <c r="D48" s="226">
        <v>287</v>
      </c>
      <c r="E48" s="226">
        <v>347</v>
      </c>
      <c r="F48" s="226">
        <v>315</v>
      </c>
      <c r="G48" s="241">
        <f t="shared" si="3"/>
        <v>2.0126984126984127</v>
      </c>
      <c r="H48" s="227">
        <f t="shared" si="0"/>
        <v>82.69999999999999</v>
      </c>
      <c r="I48" s="227">
        <f t="shared" si="1"/>
        <v>12305.7</v>
      </c>
      <c r="J48" s="226">
        <v>51521</v>
      </c>
      <c r="K48" s="226">
        <v>689</v>
      </c>
      <c r="L48" s="227">
        <f t="shared" si="2"/>
        <v>92.01741654571843</v>
      </c>
    </row>
    <row r="49" spans="1:12" ht="12.75" customHeight="1">
      <c r="A49" s="215" t="s">
        <v>270</v>
      </c>
      <c r="B49" s="216"/>
      <c r="C49" s="225">
        <v>3895</v>
      </c>
      <c r="D49" s="226">
        <v>1810</v>
      </c>
      <c r="E49" s="226">
        <v>2085</v>
      </c>
      <c r="F49" s="226">
        <v>1667</v>
      </c>
      <c r="G49" s="241">
        <f t="shared" si="3"/>
        <v>2.3365326934613075</v>
      </c>
      <c r="H49" s="227">
        <f t="shared" si="0"/>
        <v>86.8</v>
      </c>
      <c r="I49" s="227">
        <f t="shared" si="1"/>
        <v>25907.4</v>
      </c>
      <c r="J49" s="226">
        <v>150343</v>
      </c>
      <c r="K49" s="226">
        <v>3730</v>
      </c>
      <c r="L49" s="227">
        <f t="shared" si="2"/>
        <v>104.42359249329758</v>
      </c>
    </row>
    <row r="50" spans="1:12" ht="12.75" customHeight="1">
      <c r="A50" s="215" t="s">
        <v>271</v>
      </c>
      <c r="B50" s="216"/>
      <c r="C50" s="225">
        <v>2619</v>
      </c>
      <c r="D50" s="226">
        <v>1150</v>
      </c>
      <c r="E50" s="226">
        <v>1469</v>
      </c>
      <c r="F50" s="226">
        <v>1059</v>
      </c>
      <c r="G50" s="241">
        <f t="shared" si="3"/>
        <v>2.4730878186968837</v>
      </c>
      <c r="H50" s="227">
        <f t="shared" si="0"/>
        <v>78.3</v>
      </c>
      <c r="I50" s="227">
        <f t="shared" si="1"/>
        <v>15355.8</v>
      </c>
      <c r="J50" s="226">
        <v>170555</v>
      </c>
      <c r="K50" s="226">
        <v>2658</v>
      </c>
      <c r="L50" s="227">
        <f t="shared" si="2"/>
        <v>98.53273137697516</v>
      </c>
    </row>
    <row r="51" spans="1:12" ht="12.75" customHeight="1">
      <c r="A51" s="228" t="s">
        <v>272</v>
      </c>
      <c r="B51" s="229"/>
      <c r="C51" s="230">
        <v>2316</v>
      </c>
      <c r="D51" s="231">
        <v>1095</v>
      </c>
      <c r="E51" s="231">
        <v>1221</v>
      </c>
      <c r="F51" s="231">
        <v>963</v>
      </c>
      <c r="G51" s="242">
        <f t="shared" si="3"/>
        <v>2.4049844236760123</v>
      </c>
      <c r="H51" s="232">
        <f t="shared" si="0"/>
        <v>89.7</v>
      </c>
      <c r="I51" s="232">
        <f t="shared" si="1"/>
        <v>16814</v>
      </c>
      <c r="J51" s="231">
        <v>137742</v>
      </c>
      <c r="K51" s="231">
        <v>2243</v>
      </c>
      <c r="L51" s="232">
        <f t="shared" si="2"/>
        <v>103.25456977262594</v>
      </c>
    </row>
    <row r="52" spans="1:12" ht="12.75" customHeight="1">
      <c r="A52" s="215" t="s">
        <v>273</v>
      </c>
      <c r="B52" s="216"/>
      <c r="C52" s="225">
        <v>2799</v>
      </c>
      <c r="D52" s="226">
        <v>1333</v>
      </c>
      <c r="E52" s="226">
        <v>1466</v>
      </c>
      <c r="F52" s="226">
        <v>1219</v>
      </c>
      <c r="G52" s="241">
        <f t="shared" si="3"/>
        <v>2.296144380639869</v>
      </c>
      <c r="H52" s="227">
        <f t="shared" si="0"/>
        <v>90.9</v>
      </c>
      <c r="I52" s="227">
        <f t="shared" si="1"/>
        <v>17549.7</v>
      </c>
      <c r="J52" s="226">
        <v>159490</v>
      </c>
      <c r="K52" s="226">
        <v>2836</v>
      </c>
      <c r="L52" s="227">
        <f t="shared" si="2"/>
        <v>98.6953455571227</v>
      </c>
    </row>
    <row r="53" spans="1:12" ht="12.75" customHeight="1">
      <c r="A53" s="215" t="s">
        <v>274</v>
      </c>
      <c r="B53" s="216"/>
      <c r="C53" s="225">
        <v>1910</v>
      </c>
      <c r="D53" s="226">
        <v>887</v>
      </c>
      <c r="E53" s="226">
        <v>1023</v>
      </c>
      <c r="F53" s="226">
        <v>766</v>
      </c>
      <c r="G53" s="241">
        <f t="shared" si="3"/>
        <v>2.493472584856397</v>
      </c>
      <c r="H53" s="227">
        <f t="shared" si="0"/>
        <v>86.7</v>
      </c>
      <c r="I53" s="227">
        <f t="shared" si="1"/>
        <v>14878.2</v>
      </c>
      <c r="J53" s="226">
        <v>128376</v>
      </c>
      <c r="K53" s="226">
        <v>1944</v>
      </c>
      <c r="L53" s="227">
        <f t="shared" si="2"/>
        <v>98.25102880658436</v>
      </c>
    </row>
    <row r="54" spans="1:12" ht="12.75" customHeight="1">
      <c r="A54" s="215" t="s">
        <v>275</v>
      </c>
      <c r="B54" s="216"/>
      <c r="C54" s="225">
        <v>2058</v>
      </c>
      <c r="D54" s="226">
        <v>928</v>
      </c>
      <c r="E54" s="226">
        <v>1130</v>
      </c>
      <c r="F54" s="226">
        <v>901</v>
      </c>
      <c r="G54" s="241">
        <f t="shared" si="3"/>
        <v>2.284128745837958</v>
      </c>
      <c r="H54" s="227">
        <f t="shared" si="0"/>
        <v>82.1</v>
      </c>
      <c r="I54" s="227">
        <f t="shared" si="1"/>
        <v>12039.3</v>
      </c>
      <c r="J54" s="226">
        <v>170940</v>
      </c>
      <c r="K54" s="226">
        <v>1935</v>
      </c>
      <c r="L54" s="227">
        <f t="shared" si="2"/>
        <v>106.35658914728683</v>
      </c>
    </row>
    <row r="55" spans="1:12" ht="12.75" customHeight="1">
      <c r="A55" s="215" t="s">
        <v>276</v>
      </c>
      <c r="B55" s="216"/>
      <c r="C55" s="225">
        <v>1066</v>
      </c>
      <c r="D55" s="226">
        <v>484</v>
      </c>
      <c r="E55" s="226">
        <v>582</v>
      </c>
      <c r="F55" s="226">
        <v>535</v>
      </c>
      <c r="G55" s="241">
        <f t="shared" si="3"/>
        <v>1.9925233644859812</v>
      </c>
      <c r="H55" s="227">
        <f t="shared" si="0"/>
        <v>83.2</v>
      </c>
      <c r="I55" s="227">
        <f t="shared" si="1"/>
        <v>8670.8</v>
      </c>
      <c r="J55" s="226">
        <v>122941</v>
      </c>
      <c r="K55" s="226">
        <v>1029</v>
      </c>
      <c r="L55" s="227">
        <f t="shared" si="2"/>
        <v>103.59572400388728</v>
      </c>
    </row>
    <row r="56" spans="1:12" ht="12.75" customHeight="1">
      <c r="A56" s="215" t="s">
        <v>277</v>
      </c>
      <c r="B56" s="216"/>
      <c r="C56" s="225">
        <v>1471</v>
      </c>
      <c r="D56" s="226">
        <v>686</v>
      </c>
      <c r="E56" s="226">
        <v>785</v>
      </c>
      <c r="F56" s="226">
        <v>531</v>
      </c>
      <c r="G56" s="241">
        <f t="shared" si="3"/>
        <v>2.7702448210922785</v>
      </c>
      <c r="H56" s="227">
        <f t="shared" si="0"/>
        <v>87.4</v>
      </c>
      <c r="I56" s="227">
        <f t="shared" si="1"/>
        <v>8881.9</v>
      </c>
      <c r="J56" s="226">
        <v>165617</v>
      </c>
      <c r="K56" s="226">
        <v>1467</v>
      </c>
      <c r="L56" s="227">
        <f t="shared" si="2"/>
        <v>100.27266530334016</v>
      </c>
    </row>
    <row r="57" spans="1:12" ht="12.75" customHeight="1">
      <c r="A57" s="220" t="s">
        <v>278</v>
      </c>
      <c r="B57" s="221"/>
      <c r="C57" s="222">
        <v>1389</v>
      </c>
      <c r="D57" s="223">
        <v>605</v>
      </c>
      <c r="E57" s="223">
        <v>784</v>
      </c>
      <c r="F57" s="223">
        <v>501</v>
      </c>
      <c r="G57" s="240">
        <f t="shared" si="3"/>
        <v>2.7724550898203595</v>
      </c>
      <c r="H57" s="224">
        <f t="shared" si="0"/>
        <v>77.2</v>
      </c>
      <c r="I57" s="224">
        <f t="shared" si="1"/>
        <v>4514.5</v>
      </c>
      <c r="J57" s="223">
        <v>307675</v>
      </c>
      <c r="K57" s="223">
        <v>1437</v>
      </c>
      <c r="L57" s="224">
        <f t="shared" si="2"/>
        <v>96.65970772442589</v>
      </c>
    </row>
    <row r="58" spans="1:12" ht="12.75" customHeight="1">
      <c r="A58" s="215" t="s">
        <v>279</v>
      </c>
      <c r="B58" s="216"/>
      <c r="C58" s="225">
        <v>4200</v>
      </c>
      <c r="D58" s="226">
        <v>1936</v>
      </c>
      <c r="E58" s="226">
        <v>2264</v>
      </c>
      <c r="F58" s="226">
        <v>1834</v>
      </c>
      <c r="G58" s="241">
        <f t="shared" si="3"/>
        <v>2.2900763358778624</v>
      </c>
      <c r="H58" s="227">
        <f t="shared" si="0"/>
        <v>85.5</v>
      </c>
      <c r="I58" s="227">
        <f t="shared" si="1"/>
        <v>19705.6</v>
      </c>
      <c r="J58" s="226">
        <v>213137</v>
      </c>
      <c r="K58" s="226">
        <v>4258</v>
      </c>
      <c r="L58" s="227">
        <f t="shared" si="2"/>
        <v>98.6378581493659</v>
      </c>
    </row>
    <row r="59" spans="1:12" ht="12.75" customHeight="1">
      <c r="A59" s="215" t="s">
        <v>280</v>
      </c>
      <c r="B59" s="216"/>
      <c r="C59" s="225">
        <v>2860</v>
      </c>
      <c r="D59" s="226">
        <v>1292</v>
      </c>
      <c r="E59" s="226">
        <v>1568</v>
      </c>
      <c r="F59" s="226">
        <v>1337</v>
      </c>
      <c r="G59" s="241">
        <f t="shared" si="3"/>
        <v>2.139117427075542</v>
      </c>
      <c r="H59" s="227">
        <f t="shared" si="0"/>
        <v>82.39999999999999</v>
      </c>
      <c r="I59" s="227">
        <f t="shared" si="1"/>
        <v>15216.7</v>
      </c>
      <c r="J59" s="226">
        <v>187951</v>
      </c>
      <c r="K59" s="226">
        <v>3278</v>
      </c>
      <c r="L59" s="227">
        <f t="shared" si="2"/>
        <v>87.24832214765101</v>
      </c>
    </row>
    <row r="60" spans="1:12" ht="12.75" customHeight="1">
      <c r="A60" s="215" t="s">
        <v>281</v>
      </c>
      <c r="B60" s="216"/>
      <c r="C60" s="225">
        <v>1566</v>
      </c>
      <c r="D60" s="226">
        <v>713</v>
      </c>
      <c r="E60" s="226">
        <v>853</v>
      </c>
      <c r="F60" s="226">
        <v>663</v>
      </c>
      <c r="G60" s="241">
        <f t="shared" si="3"/>
        <v>2.3619909502262444</v>
      </c>
      <c r="H60" s="227">
        <f t="shared" si="0"/>
        <v>83.6</v>
      </c>
      <c r="I60" s="227">
        <f t="shared" si="1"/>
        <v>12347.5</v>
      </c>
      <c r="J60" s="226">
        <v>126827</v>
      </c>
      <c r="K60" s="226">
        <v>1676</v>
      </c>
      <c r="L60" s="227">
        <f t="shared" si="2"/>
        <v>93.43675417661098</v>
      </c>
    </row>
    <row r="61" spans="1:12" ht="12.75" customHeight="1">
      <c r="A61" s="228" t="s">
        <v>282</v>
      </c>
      <c r="B61" s="229"/>
      <c r="C61" s="230">
        <v>1154</v>
      </c>
      <c r="D61" s="231">
        <v>527</v>
      </c>
      <c r="E61" s="231">
        <v>627</v>
      </c>
      <c r="F61" s="231">
        <v>423</v>
      </c>
      <c r="G61" s="242">
        <f t="shared" si="3"/>
        <v>2.728132387706856</v>
      </c>
      <c r="H61" s="232">
        <f t="shared" si="0"/>
        <v>84.1</v>
      </c>
      <c r="I61" s="232">
        <f t="shared" si="1"/>
        <v>4295</v>
      </c>
      <c r="J61" s="231">
        <v>268686</v>
      </c>
      <c r="K61" s="231">
        <v>1230</v>
      </c>
      <c r="L61" s="232">
        <f t="shared" si="2"/>
        <v>93.82113821138212</v>
      </c>
    </row>
    <row r="62" spans="1:12" ht="12.75" customHeight="1">
      <c r="A62" s="215" t="s">
        <v>284</v>
      </c>
      <c r="B62" s="216"/>
      <c r="C62" s="233">
        <v>2650</v>
      </c>
      <c r="D62" s="234">
        <v>1081</v>
      </c>
      <c r="E62" s="234">
        <v>1569</v>
      </c>
      <c r="F62" s="234">
        <v>1178</v>
      </c>
      <c r="G62" s="243">
        <f t="shared" si="3"/>
        <v>2.2495755517826823</v>
      </c>
      <c r="H62" s="227">
        <f t="shared" si="0"/>
        <v>68.89999999999999</v>
      </c>
      <c r="I62" s="227">
        <f t="shared" si="1"/>
        <v>6123.5</v>
      </c>
      <c r="J62" s="234">
        <v>432759</v>
      </c>
      <c r="K62" s="234">
        <v>2605</v>
      </c>
      <c r="L62" s="224">
        <f t="shared" si="2"/>
        <v>101.7274472168906</v>
      </c>
    </row>
    <row r="63" spans="1:12" ht="12.75" customHeight="1">
      <c r="A63" s="215" t="s">
        <v>285</v>
      </c>
      <c r="B63" s="216"/>
      <c r="C63" s="233">
        <v>1366</v>
      </c>
      <c r="D63" s="234">
        <v>592</v>
      </c>
      <c r="E63" s="234">
        <v>774</v>
      </c>
      <c r="F63" s="234">
        <v>696</v>
      </c>
      <c r="G63" s="243">
        <f t="shared" si="3"/>
        <v>1.9626436781609196</v>
      </c>
      <c r="H63" s="227">
        <f t="shared" si="0"/>
        <v>76.5</v>
      </c>
      <c r="I63" s="227">
        <f t="shared" si="1"/>
        <v>5164</v>
      </c>
      <c r="J63" s="234">
        <v>264523</v>
      </c>
      <c r="K63" s="226">
        <v>560</v>
      </c>
      <c r="L63" s="227">
        <f t="shared" si="2"/>
        <v>243.92857142857144</v>
      </c>
    </row>
    <row r="64" spans="1:12" ht="12.75" customHeight="1">
      <c r="A64" s="215" t="s">
        <v>286</v>
      </c>
      <c r="B64" s="216"/>
      <c r="C64" s="233">
        <v>1057</v>
      </c>
      <c r="D64" s="234">
        <v>524</v>
      </c>
      <c r="E64" s="234">
        <v>533</v>
      </c>
      <c r="F64" s="234">
        <v>330</v>
      </c>
      <c r="G64" s="243">
        <f t="shared" si="3"/>
        <v>3.203030303030303</v>
      </c>
      <c r="H64" s="227">
        <f t="shared" si="0"/>
        <v>98.3</v>
      </c>
      <c r="I64" s="227">
        <f t="shared" si="1"/>
        <v>4975.1</v>
      </c>
      <c r="J64" s="234">
        <v>212458</v>
      </c>
      <c r="K64" s="226">
        <v>1066</v>
      </c>
      <c r="L64" s="227">
        <f t="shared" si="2"/>
        <v>99.15572232645403</v>
      </c>
    </row>
    <row r="65" spans="1:12" ht="12.75" customHeight="1">
      <c r="A65" s="235" t="s">
        <v>287</v>
      </c>
      <c r="B65" s="236"/>
      <c r="C65" s="480">
        <v>688</v>
      </c>
      <c r="D65" s="237">
        <v>344</v>
      </c>
      <c r="E65" s="237">
        <v>344</v>
      </c>
      <c r="F65" s="237">
        <v>242</v>
      </c>
      <c r="G65" s="244">
        <f t="shared" si="3"/>
        <v>2.84297520661157</v>
      </c>
      <c r="H65" s="245">
        <f t="shared" si="0"/>
        <v>100</v>
      </c>
      <c r="I65" s="245">
        <f t="shared" si="1"/>
        <v>1988.1</v>
      </c>
      <c r="J65" s="237">
        <v>346051</v>
      </c>
      <c r="K65" s="237">
        <v>62</v>
      </c>
      <c r="L65" s="227">
        <f t="shared" si="2"/>
        <v>1109.6774193548388</v>
      </c>
    </row>
    <row r="66" spans="1:12" ht="10.5">
      <c r="A66" s="1034" t="s">
        <v>61</v>
      </c>
      <c r="B66" s="1034"/>
      <c r="C66" s="1034"/>
      <c r="D66" s="1034"/>
      <c r="E66" s="1034"/>
      <c r="F66" s="1034"/>
      <c r="G66" s="1034"/>
      <c r="H66" s="1034"/>
      <c r="I66" s="1034"/>
      <c r="J66" s="1034"/>
      <c r="K66" s="1034"/>
      <c r="L66" s="1034"/>
    </row>
  </sheetData>
  <sheetProtection/>
  <mergeCells count="10">
    <mergeCell ref="J4:J5"/>
    <mergeCell ref="K4:K5"/>
    <mergeCell ref="L4:L5"/>
    <mergeCell ref="A66:L66"/>
    <mergeCell ref="A4:B5"/>
    <mergeCell ref="C4:E4"/>
    <mergeCell ref="F4:F5"/>
    <mergeCell ref="G4:G5"/>
    <mergeCell ref="H4:H5"/>
    <mergeCell ref="I4:I5"/>
  </mergeCells>
  <hyperlinks>
    <hyperlink ref="A1" location="目次!A1" display="目次へ"/>
  </hyperlinks>
  <printOptions/>
  <pageMargins left="0.5905511811023623" right="0.5905511811023623" top="0.5905511811023623" bottom="0.1968503937007874" header="0.5118110236220472" footer="0.31496062992125984"/>
  <pageSetup firstPageNumber="28" useFirstPageNumber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P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246" customWidth="1"/>
    <col min="2" max="2" width="0.875" style="246" customWidth="1"/>
    <col min="3" max="3" width="6.75390625" style="246" bestFit="1" customWidth="1"/>
    <col min="4" max="5" width="6.00390625" style="246" bestFit="1" customWidth="1"/>
    <col min="6" max="6" width="5.50390625" style="246" customWidth="1"/>
    <col min="7" max="8" width="5.25390625" style="246" customWidth="1"/>
    <col min="9" max="9" width="5.50390625" style="246" customWidth="1"/>
    <col min="10" max="11" width="5.25390625" style="246" customWidth="1"/>
    <col min="12" max="12" width="5.50390625" style="246" customWidth="1"/>
    <col min="13" max="14" width="5.25390625" style="246" customWidth="1"/>
    <col min="15" max="15" width="5.50390625" style="246" customWidth="1"/>
    <col min="16" max="17" width="5.25390625" style="246" customWidth="1"/>
    <col min="18" max="18" width="8.50390625" style="246" customWidth="1"/>
    <col min="19" max="19" width="0.875" style="246" customWidth="1"/>
    <col min="20" max="20" width="5.50390625" style="247" customWidth="1"/>
    <col min="21" max="34" width="5.50390625" style="246" customWidth="1"/>
    <col min="35" max="35" width="8.50390625" style="246" customWidth="1"/>
    <col min="36" max="36" width="0.875" style="246" customWidth="1"/>
    <col min="37" max="38" width="5.50390625" style="246" customWidth="1"/>
    <col min="39" max="40" width="5.50390625" style="247" customWidth="1"/>
    <col min="41" max="51" width="5.50390625" style="246" customWidth="1"/>
    <col min="52" max="52" width="8.50390625" style="246" customWidth="1"/>
    <col min="53" max="53" width="0.875" style="246" customWidth="1"/>
    <col min="54" max="68" width="5.50390625" style="246" customWidth="1"/>
    <col min="69" max="16384" width="9.00390625" style="246" customWidth="1"/>
  </cols>
  <sheetData>
    <row r="1" ht="13.5">
      <c r="A1" s="1132" t="s">
        <v>1039</v>
      </c>
    </row>
    <row r="2" spans="1:68" s="47" customFormat="1" ht="13.5">
      <c r="A2" s="897" t="s">
        <v>938</v>
      </c>
      <c r="I2" s="246"/>
      <c r="J2" s="246"/>
      <c r="K2" s="246"/>
      <c r="L2" s="246"/>
      <c r="M2" s="246"/>
      <c r="N2" s="246"/>
      <c r="O2" s="246"/>
      <c r="P2" s="246"/>
      <c r="Q2" s="246"/>
      <c r="R2" s="528"/>
      <c r="T2" s="247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528"/>
      <c r="AK2" s="246"/>
      <c r="AL2" s="246"/>
      <c r="AM2" s="247"/>
      <c r="AN2" s="247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528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</row>
    <row r="3" ht="6" customHeight="1"/>
    <row r="4" spans="1:68" ht="12.75" customHeight="1">
      <c r="A4" s="1046" t="s">
        <v>222</v>
      </c>
      <c r="B4" s="1047"/>
      <c r="C4" s="1050" t="s">
        <v>288</v>
      </c>
      <c r="D4" s="1050"/>
      <c r="E4" s="1050"/>
      <c r="F4" s="1050" t="s">
        <v>289</v>
      </c>
      <c r="G4" s="1050"/>
      <c r="H4" s="1050"/>
      <c r="I4" s="1050" t="s">
        <v>290</v>
      </c>
      <c r="J4" s="1050"/>
      <c r="K4" s="1050"/>
      <c r="L4" s="1050" t="s">
        <v>291</v>
      </c>
      <c r="M4" s="1050"/>
      <c r="N4" s="1050"/>
      <c r="O4" s="1050" t="s">
        <v>292</v>
      </c>
      <c r="P4" s="1050"/>
      <c r="Q4" s="1050"/>
      <c r="R4" s="1046" t="s">
        <v>222</v>
      </c>
      <c r="S4" s="1047"/>
      <c r="T4" s="1050" t="s">
        <v>294</v>
      </c>
      <c r="U4" s="1050"/>
      <c r="V4" s="1050"/>
      <c r="W4" s="1050" t="s">
        <v>295</v>
      </c>
      <c r="X4" s="1050"/>
      <c r="Y4" s="1050"/>
      <c r="Z4" s="1050" t="s">
        <v>296</v>
      </c>
      <c r="AA4" s="1050"/>
      <c r="AB4" s="1050"/>
      <c r="AC4" s="1050" t="s">
        <v>297</v>
      </c>
      <c r="AD4" s="1050"/>
      <c r="AE4" s="1050"/>
      <c r="AF4" s="1050" t="s">
        <v>298</v>
      </c>
      <c r="AG4" s="1050"/>
      <c r="AH4" s="1050"/>
      <c r="AI4" s="1046" t="s">
        <v>222</v>
      </c>
      <c r="AJ4" s="1047"/>
      <c r="AK4" s="1050" t="s">
        <v>299</v>
      </c>
      <c r="AL4" s="1050"/>
      <c r="AM4" s="1050"/>
      <c r="AN4" s="1050" t="s">
        <v>300</v>
      </c>
      <c r="AO4" s="1050"/>
      <c r="AP4" s="1050"/>
      <c r="AQ4" s="1050" t="s">
        <v>301</v>
      </c>
      <c r="AR4" s="1050"/>
      <c r="AS4" s="1050"/>
      <c r="AT4" s="1050" t="s">
        <v>302</v>
      </c>
      <c r="AU4" s="1050"/>
      <c r="AV4" s="1050"/>
      <c r="AW4" s="1050" t="s">
        <v>303</v>
      </c>
      <c r="AX4" s="1050"/>
      <c r="AY4" s="1050"/>
      <c r="AZ4" s="1046" t="s">
        <v>222</v>
      </c>
      <c r="BA4" s="1047"/>
      <c r="BB4" s="1050" t="s">
        <v>304</v>
      </c>
      <c r="BC4" s="1050"/>
      <c r="BD4" s="1050"/>
      <c r="BE4" s="1050" t="s">
        <v>305</v>
      </c>
      <c r="BF4" s="1050"/>
      <c r="BG4" s="1050"/>
      <c r="BH4" s="1050" t="s">
        <v>306</v>
      </c>
      <c r="BI4" s="1050"/>
      <c r="BJ4" s="1050"/>
      <c r="BK4" s="1050" t="s">
        <v>307</v>
      </c>
      <c r="BL4" s="1050"/>
      <c r="BM4" s="1050"/>
      <c r="BN4" s="1050" t="s">
        <v>308</v>
      </c>
      <c r="BO4" s="1050"/>
      <c r="BP4" s="1051"/>
    </row>
    <row r="5" spans="1:68" ht="12.75" customHeight="1">
      <c r="A5" s="1048"/>
      <c r="B5" s="1049"/>
      <c r="C5" s="248" t="s">
        <v>309</v>
      </c>
      <c r="D5" s="248" t="s">
        <v>521</v>
      </c>
      <c r="E5" s="248" t="s">
        <v>522</v>
      </c>
      <c r="F5" s="248" t="s">
        <v>309</v>
      </c>
      <c r="G5" s="248" t="s">
        <v>521</v>
      </c>
      <c r="H5" s="248" t="s">
        <v>522</v>
      </c>
      <c r="I5" s="248" t="s">
        <v>309</v>
      </c>
      <c r="J5" s="248" t="s">
        <v>521</v>
      </c>
      <c r="K5" s="248" t="s">
        <v>522</v>
      </c>
      <c r="L5" s="248" t="s">
        <v>309</v>
      </c>
      <c r="M5" s="248" t="s">
        <v>521</v>
      </c>
      <c r="N5" s="248" t="s">
        <v>522</v>
      </c>
      <c r="O5" s="248" t="s">
        <v>309</v>
      </c>
      <c r="P5" s="248" t="s">
        <v>521</v>
      </c>
      <c r="Q5" s="248" t="s">
        <v>522</v>
      </c>
      <c r="R5" s="1048"/>
      <c r="S5" s="1049"/>
      <c r="T5" s="248" t="s">
        <v>309</v>
      </c>
      <c r="U5" s="248" t="s">
        <v>521</v>
      </c>
      <c r="V5" s="248" t="s">
        <v>522</v>
      </c>
      <c r="W5" s="248" t="s">
        <v>309</v>
      </c>
      <c r="X5" s="248" t="s">
        <v>521</v>
      </c>
      <c r="Y5" s="248" t="s">
        <v>522</v>
      </c>
      <c r="Z5" s="248" t="s">
        <v>310</v>
      </c>
      <c r="AA5" s="248" t="s">
        <v>311</v>
      </c>
      <c r="AB5" s="248" t="s">
        <v>312</v>
      </c>
      <c r="AC5" s="248" t="s">
        <v>310</v>
      </c>
      <c r="AD5" s="248" t="s">
        <v>311</v>
      </c>
      <c r="AE5" s="248" t="s">
        <v>312</v>
      </c>
      <c r="AF5" s="248" t="s">
        <v>310</v>
      </c>
      <c r="AG5" s="248" t="s">
        <v>311</v>
      </c>
      <c r="AH5" s="248" t="s">
        <v>312</v>
      </c>
      <c r="AI5" s="1048"/>
      <c r="AJ5" s="1049"/>
      <c r="AK5" s="248" t="s">
        <v>310</v>
      </c>
      <c r="AL5" s="248" t="s">
        <v>311</v>
      </c>
      <c r="AM5" s="248" t="s">
        <v>312</v>
      </c>
      <c r="AN5" s="248" t="s">
        <v>309</v>
      </c>
      <c r="AO5" s="248" t="s">
        <v>521</v>
      </c>
      <c r="AP5" s="248" t="s">
        <v>522</v>
      </c>
      <c r="AQ5" s="248" t="s">
        <v>310</v>
      </c>
      <c r="AR5" s="248" t="s">
        <v>311</v>
      </c>
      <c r="AS5" s="248" t="s">
        <v>312</v>
      </c>
      <c r="AT5" s="248" t="s">
        <v>310</v>
      </c>
      <c r="AU5" s="248" t="s">
        <v>311</v>
      </c>
      <c r="AV5" s="248" t="s">
        <v>312</v>
      </c>
      <c r="AW5" s="248" t="s">
        <v>310</v>
      </c>
      <c r="AX5" s="248" t="s">
        <v>311</v>
      </c>
      <c r="AY5" s="248" t="s">
        <v>312</v>
      </c>
      <c r="AZ5" s="1048"/>
      <c r="BA5" s="1049"/>
      <c r="BB5" s="248" t="s">
        <v>310</v>
      </c>
      <c r="BC5" s="248" t="s">
        <v>311</v>
      </c>
      <c r="BD5" s="248" t="s">
        <v>312</v>
      </c>
      <c r="BE5" s="248" t="s">
        <v>309</v>
      </c>
      <c r="BF5" s="248" t="s">
        <v>521</v>
      </c>
      <c r="BG5" s="248" t="s">
        <v>522</v>
      </c>
      <c r="BH5" s="248" t="s">
        <v>310</v>
      </c>
      <c r="BI5" s="248" t="s">
        <v>311</v>
      </c>
      <c r="BJ5" s="248" t="s">
        <v>312</v>
      </c>
      <c r="BK5" s="248" t="s">
        <v>310</v>
      </c>
      <c r="BL5" s="248" t="s">
        <v>311</v>
      </c>
      <c r="BM5" s="248" t="s">
        <v>312</v>
      </c>
      <c r="BN5" s="248" t="s">
        <v>310</v>
      </c>
      <c r="BO5" s="248" t="s">
        <v>311</v>
      </c>
      <c r="BP5" s="249" t="s">
        <v>312</v>
      </c>
    </row>
    <row r="6" spans="1:68" ht="12.75" customHeight="1">
      <c r="A6" s="250" t="s">
        <v>640</v>
      </c>
      <c r="B6" s="251"/>
      <c r="C6" s="252">
        <f aca="true" t="shared" si="0" ref="C6:BN6">SUM(C7:C65)</f>
        <v>95350</v>
      </c>
      <c r="D6" s="252">
        <f t="shared" si="0"/>
        <v>43089</v>
      </c>
      <c r="E6" s="255">
        <f t="shared" si="0"/>
        <v>52261</v>
      </c>
      <c r="F6" s="252">
        <f t="shared" si="0"/>
        <v>3772</v>
      </c>
      <c r="G6" s="254">
        <f t="shared" si="0"/>
        <v>1908</v>
      </c>
      <c r="H6" s="255">
        <f t="shared" si="0"/>
        <v>1864</v>
      </c>
      <c r="I6" s="252">
        <f t="shared" si="0"/>
        <v>4343</v>
      </c>
      <c r="J6" s="252">
        <f t="shared" si="0"/>
        <v>2215</v>
      </c>
      <c r="K6" s="252">
        <f t="shared" si="0"/>
        <v>2128</v>
      </c>
      <c r="L6" s="253">
        <f t="shared" si="0"/>
        <v>4403</v>
      </c>
      <c r="M6" s="254">
        <f t="shared" si="0"/>
        <v>2266</v>
      </c>
      <c r="N6" s="255">
        <f t="shared" si="0"/>
        <v>2137</v>
      </c>
      <c r="O6" s="252">
        <f t="shared" si="0"/>
        <v>4391</v>
      </c>
      <c r="P6" s="252">
        <f t="shared" si="0"/>
        <v>2235</v>
      </c>
      <c r="Q6" s="252">
        <f t="shared" si="0"/>
        <v>2156</v>
      </c>
      <c r="R6" s="250" t="s">
        <v>640</v>
      </c>
      <c r="S6" s="251"/>
      <c r="T6" s="252">
        <f t="shared" si="0"/>
        <v>3618</v>
      </c>
      <c r="U6" s="252">
        <f t="shared" si="0"/>
        <v>1704</v>
      </c>
      <c r="V6" s="252">
        <f t="shared" si="0"/>
        <v>1914</v>
      </c>
      <c r="W6" s="253">
        <f t="shared" si="0"/>
        <v>3534</v>
      </c>
      <c r="X6" s="254">
        <f t="shared" si="0"/>
        <v>1590</v>
      </c>
      <c r="Y6" s="255">
        <f t="shared" si="0"/>
        <v>1944</v>
      </c>
      <c r="Z6" s="252">
        <f t="shared" si="0"/>
        <v>4666</v>
      </c>
      <c r="AA6" s="252">
        <f t="shared" si="0"/>
        <v>2072</v>
      </c>
      <c r="AB6" s="252">
        <f t="shared" si="0"/>
        <v>2594</v>
      </c>
      <c r="AC6" s="253">
        <f t="shared" si="0"/>
        <v>5906</v>
      </c>
      <c r="AD6" s="254">
        <f t="shared" si="0"/>
        <v>2590</v>
      </c>
      <c r="AE6" s="255">
        <f t="shared" si="0"/>
        <v>3316</v>
      </c>
      <c r="AF6" s="252">
        <f t="shared" si="0"/>
        <v>7965</v>
      </c>
      <c r="AG6" s="252">
        <f t="shared" si="0"/>
        <v>3518</v>
      </c>
      <c r="AH6" s="252">
        <f t="shared" si="0"/>
        <v>4447</v>
      </c>
      <c r="AI6" s="250" t="s">
        <v>640</v>
      </c>
      <c r="AJ6" s="251"/>
      <c r="AK6" s="252">
        <f t="shared" si="0"/>
        <v>7681</v>
      </c>
      <c r="AL6" s="252">
        <f t="shared" si="0"/>
        <v>3537</v>
      </c>
      <c r="AM6" s="252">
        <f t="shared" si="0"/>
        <v>4144</v>
      </c>
      <c r="AN6" s="253">
        <f t="shared" si="0"/>
        <v>6626</v>
      </c>
      <c r="AO6" s="254">
        <f t="shared" si="0"/>
        <v>3010</v>
      </c>
      <c r="AP6" s="255">
        <f t="shared" si="0"/>
        <v>3616</v>
      </c>
      <c r="AQ6" s="252">
        <f t="shared" si="0"/>
        <v>5726</v>
      </c>
      <c r="AR6" s="252">
        <f t="shared" si="0"/>
        <v>2613</v>
      </c>
      <c r="AS6" s="252">
        <f t="shared" si="0"/>
        <v>3113</v>
      </c>
      <c r="AT6" s="253">
        <f t="shared" si="0"/>
        <v>6017</v>
      </c>
      <c r="AU6" s="254">
        <f t="shared" si="0"/>
        <v>2708</v>
      </c>
      <c r="AV6" s="255">
        <f t="shared" si="0"/>
        <v>3309</v>
      </c>
      <c r="AW6" s="252">
        <f t="shared" si="0"/>
        <v>7471</v>
      </c>
      <c r="AX6" s="252">
        <f t="shared" si="0"/>
        <v>3370</v>
      </c>
      <c r="AY6" s="252">
        <f t="shared" si="0"/>
        <v>4101</v>
      </c>
      <c r="AZ6" s="250" t="s">
        <v>640</v>
      </c>
      <c r="BA6" s="251"/>
      <c r="BB6" s="252">
        <f t="shared" si="0"/>
        <v>5900</v>
      </c>
      <c r="BC6" s="252">
        <f t="shared" si="0"/>
        <v>2577</v>
      </c>
      <c r="BD6" s="252">
        <f t="shared" si="0"/>
        <v>3323</v>
      </c>
      <c r="BE6" s="256">
        <f t="shared" si="0"/>
        <v>4775</v>
      </c>
      <c r="BF6" s="254">
        <f t="shared" si="0"/>
        <v>1981</v>
      </c>
      <c r="BG6" s="255">
        <f t="shared" si="0"/>
        <v>2794</v>
      </c>
      <c r="BH6" s="252">
        <f t="shared" si="0"/>
        <v>3907</v>
      </c>
      <c r="BI6" s="252">
        <f t="shared" si="0"/>
        <v>1587</v>
      </c>
      <c r="BJ6" s="252">
        <f t="shared" si="0"/>
        <v>2320</v>
      </c>
      <c r="BK6" s="253">
        <f t="shared" si="0"/>
        <v>3890</v>
      </c>
      <c r="BL6" s="254">
        <f t="shared" si="0"/>
        <v>1220</v>
      </c>
      <c r="BM6" s="255">
        <f t="shared" si="0"/>
        <v>2670</v>
      </c>
      <c r="BN6" s="252">
        <f t="shared" si="0"/>
        <v>759</v>
      </c>
      <c r="BO6" s="252">
        <f>SUM(BO7:BO65)</f>
        <v>388</v>
      </c>
      <c r="BP6" s="252">
        <f>SUM(BP7:BP65)</f>
        <v>371</v>
      </c>
    </row>
    <row r="7" spans="1:68" ht="12.75" customHeight="1">
      <c r="A7" s="257" t="s">
        <v>228</v>
      </c>
      <c r="B7" s="258"/>
      <c r="C7" s="259">
        <v>419</v>
      </c>
      <c r="D7" s="259">
        <v>181</v>
      </c>
      <c r="E7" s="261">
        <v>238</v>
      </c>
      <c r="F7" s="259">
        <v>8</v>
      </c>
      <c r="G7" s="259">
        <v>6</v>
      </c>
      <c r="H7" s="261">
        <v>2</v>
      </c>
      <c r="I7" s="259">
        <v>15</v>
      </c>
      <c r="J7" s="259">
        <v>5</v>
      </c>
      <c r="K7" s="259">
        <v>10</v>
      </c>
      <c r="L7" s="260">
        <v>13</v>
      </c>
      <c r="M7" s="259">
        <v>7</v>
      </c>
      <c r="N7" s="261">
        <v>6</v>
      </c>
      <c r="O7" s="259">
        <v>16</v>
      </c>
      <c r="P7" s="259">
        <v>7</v>
      </c>
      <c r="Q7" s="259">
        <v>9</v>
      </c>
      <c r="R7" s="257" t="s">
        <v>228</v>
      </c>
      <c r="S7" s="258"/>
      <c r="T7" s="259">
        <v>11</v>
      </c>
      <c r="U7" s="259">
        <v>3</v>
      </c>
      <c r="V7" s="259">
        <v>8</v>
      </c>
      <c r="W7" s="260">
        <v>16</v>
      </c>
      <c r="X7" s="259">
        <v>5</v>
      </c>
      <c r="Y7" s="261">
        <v>11</v>
      </c>
      <c r="Z7" s="259">
        <v>16</v>
      </c>
      <c r="AA7" s="259">
        <v>4</v>
      </c>
      <c r="AB7" s="259">
        <v>12</v>
      </c>
      <c r="AC7" s="260">
        <v>26</v>
      </c>
      <c r="AD7" s="259">
        <v>14</v>
      </c>
      <c r="AE7" s="261">
        <v>12</v>
      </c>
      <c r="AF7" s="259">
        <v>27</v>
      </c>
      <c r="AG7" s="259">
        <v>10</v>
      </c>
      <c r="AH7" s="259">
        <v>17</v>
      </c>
      <c r="AI7" s="257" t="s">
        <v>228</v>
      </c>
      <c r="AJ7" s="258"/>
      <c r="AK7" s="259">
        <v>30</v>
      </c>
      <c r="AL7" s="259">
        <v>13</v>
      </c>
      <c r="AM7" s="259">
        <v>17</v>
      </c>
      <c r="AN7" s="260">
        <v>37</v>
      </c>
      <c r="AO7" s="259">
        <v>17</v>
      </c>
      <c r="AP7" s="261">
        <v>20</v>
      </c>
      <c r="AQ7" s="259">
        <v>37</v>
      </c>
      <c r="AR7" s="259">
        <v>20</v>
      </c>
      <c r="AS7" s="259">
        <v>17</v>
      </c>
      <c r="AT7" s="260">
        <v>37</v>
      </c>
      <c r="AU7" s="259">
        <v>12</v>
      </c>
      <c r="AV7" s="261">
        <v>25</v>
      </c>
      <c r="AW7" s="259">
        <v>46</v>
      </c>
      <c r="AX7" s="259">
        <v>21</v>
      </c>
      <c r="AY7" s="259">
        <v>25</v>
      </c>
      <c r="AZ7" s="257" t="s">
        <v>228</v>
      </c>
      <c r="BA7" s="258"/>
      <c r="BB7" s="259">
        <v>40</v>
      </c>
      <c r="BC7" s="259">
        <v>19</v>
      </c>
      <c r="BD7" s="259">
        <v>21</v>
      </c>
      <c r="BE7" s="260">
        <v>20</v>
      </c>
      <c r="BF7" s="259">
        <v>8</v>
      </c>
      <c r="BG7" s="261">
        <v>12</v>
      </c>
      <c r="BH7" s="259">
        <v>10</v>
      </c>
      <c r="BI7" s="259">
        <v>7</v>
      </c>
      <c r="BJ7" s="259">
        <v>3</v>
      </c>
      <c r="BK7" s="260">
        <v>8</v>
      </c>
      <c r="BL7" s="259">
        <v>1</v>
      </c>
      <c r="BM7" s="261">
        <v>7</v>
      </c>
      <c r="BN7" s="259">
        <v>6</v>
      </c>
      <c r="BO7" s="259">
        <v>2</v>
      </c>
      <c r="BP7" s="259">
        <v>4</v>
      </c>
    </row>
    <row r="8" spans="1:68" ht="12.75" customHeight="1">
      <c r="A8" s="250" t="s">
        <v>229</v>
      </c>
      <c r="B8" s="262"/>
      <c r="C8" s="252">
        <v>504</v>
      </c>
      <c r="D8" s="252">
        <v>229</v>
      </c>
      <c r="E8" s="264">
        <v>275</v>
      </c>
      <c r="F8" s="252">
        <v>13</v>
      </c>
      <c r="G8" s="252">
        <v>7</v>
      </c>
      <c r="H8" s="264">
        <v>6</v>
      </c>
      <c r="I8" s="252">
        <v>9</v>
      </c>
      <c r="J8" s="252">
        <v>6</v>
      </c>
      <c r="K8" s="252">
        <v>3</v>
      </c>
      <c r="L8" s="263">
        <v>19</v>
      </c>
      <c r="M8" s="252">
        <v>12</v>
      </c>
      <c r="N8" s="264">
        <v>7</v>
      </c>
      <c r="O8" s="252">
        <v>25</v>
      </c>
      <c r="P8" s="252">
        <v>12</v>
      </c>
      <c r="Q8" s="252">
        <v>13</v>
      </c>
      <c r="R8" s="250" t="s">
        <v>229</v>
      </c>
      <c r="S8" s="262"/>
      <c r="T8" s="252">
        <v>12</v>
      </c>
      <c r="U8" s="252">
        <v>8</v>
      </c>
      <c r="V8" s="252">
        <v>4</v>
      </c>
      <c r="W8" s="263">
        <v>9</v>
      </c>
      <c r="X8" s="252">
        <v>2</v>
      </c>
      <c r="Y8" s="264">
        <v>7</v>
      </c>
      <c r="Z8" s="252">
        <v>12</v>
      </c>
      <c r="AA8" s="252">
        <v>5</v>
      </c>
      <c r="AB8" s="252">
        <v>7</v>
      </c>
      <c r="AC8" s="263">
        <v>13</v>
      </c>
      <c r="AD8" s="252">
        <v>4</v>
      </c>
      <c r="AE8" s="264">
        <v>9</v>
      </c>
      <c r="AF8" s="252">
        <v>23</v>
      </c>
      <c r="AG8" s="252">
        <v>6</v>
      </c>
      <c r="AH8" s="252">
        <v>17</v>
      </c>
      <c r="AI8" s="250" t="s">
        <v>229</v>
      </c>
      <c r="AJ8" s="262"/>
      <c r="AK8" s="252">
        <v>32</v>
      </c>
      <c r="AL8" s="252">
        <v>16</v>
      </c>
      <c r="AM8" s="252">
        <v>16</v>
      </c>
      <c r="AN8" s="263">
        <v>38</v>
      </c>
      <c r="AO8" s="252">
        <v>15</v>
      </c>
      <c r="AP8" s="264">
        <v>23</v>
      </c>
      <c r="AQ8" s="252">
        <v>46</v>
      </c>
      <c r="AR8" s="252">
        <v>23</v>
      </c>
      <c r="AS8" s="252">
        <v>23</v>
      </c>
      <c r="AT8" s="263">
        <v>58</v>
      </c>
      <c r="AU8" s="252">
        <v>25</v>
      </c>
      <c r="AV8" s="264">
        <v>33</v>
      </c>
      <c r="AW8" s="252">
        <v>70</v>
      </c>
      <c r="AX8" s="252">
        <v>36</v>
      </c>
      <c r="AY8" s="252">
        <v>34</v>
      </c>
      <c r="AZ8" s="250" t="s">
        <v>229</v>
      </c>
      <c r="BA8" s="262"/>
      <c r="BB8" s="252">
        <v>42</v>
      </c>
      <c r="BC8" s="252">
        <v>18</v>
      </c>
      <c r="BD8" s="252">
        <v>24</v>
      </c>
      <c r="BE8" s="263">
        <v>25</v>
      </c>
      <c r="BF8" s="252">
        <v>10</v>
      </c>
      <c r="BG8" s="264">
        <v>15</v>
      </c>
      <c r="BH8" s="252">
        <v>20</v>
      </c>
      <c r="BI8" s="252">
        <v>9</v>
      </c>
      <c r="BJ8" s="252">
        <v>11</v>
      </c>
      <c r="BK8" s="263">
        <v>29</v>
      </c>
      <c r="BL8" s="252">
        <v>11</v>
      </c>
      <c r="BM8" s="264">
        <v>18</v>
      </c>
      <c r="BN8" s="252">
        <v>9</v>
      </c>
      <c r="BO8" s="252">
        <v>4</v>
      </c>
      <c r="BP8" s="252">
        <v>5</v>
      </c>
    </row>
    <row r="9" spans="1:68" ht="12.75" customHeight="1">
      <c r="A9" s="250" t="s">
        <v>230</v>
      </c>
      <c r="B9" s="262"/>
      <c r="C9" s="252">
        <v>719</v>
      </c>
      <c r="D9" s="252">
        <v>342</v>
      </c>
      <c r="E9" s="264">
        <v>377</v>
      </c>
      <c r="F9" s="252">
        <v>18</v>
      </c>
      <c r="G9" s="252">
        <v>10</v>
      </c>
      <c r="H9" s="264">
        <v>8</v>
      </c>
      <c r="I9" s="252">
        <v>28</v>
      </c>
      <c r="J9" s="252">
        <v>15</v>
      </c>
      <c r="K9" s="252">
        <v>13</v>
      </c>
      <c r="L9" s="263">
        <v>28</v>
      </c>
      <c r="M9" s="252">
        <v>15</v>
      </c>
      <c r="N9" s="264">
        <v>13</v>
      </c>
      <c r="O9" s="252">
        <v>17</v>
      </c>
      <c r="P9" s="252">
        <v>7</v>
      </c>
      <c r="Q9" s="252">
        <v>10</v>
      </c>
      <c r="R9" s="250" t="s">
        <v>230</v>
      </c>
      <c r="S9" s="262"/>
      <c r="T9" s="252">
        <v>14</v>
      </c>
      <c r="U9" s="252">
        <v>7</v>
      </c>
      <c r="V9" s="252">
        <v>7</v>
      </c>
      <c r="W9" s="263">
        <v>13</v>
      </c>
      <c r="X9" s="252">
        <v>7</v>
      </c>
      <c r="Y9" s="264">
        <v>6</v>
      </c>
      <c r="Z9" s="252">
        <v>16</v>
      </c>
      <c r="AA9" s="252">
        <v>8</v>
      </c>
      <c r="AB9" s="252">
        <v>8</v>
      </c>
      <c r="AC9" s="263">
        <v>39</v>
      </c>
      <c r="AD9" s="252">
        <v>15</v>
      </c>
      <c r="AE9" s="264">
        <v>24</v>
      </c>
      <c r="AF9" s="252">
        <v>28</v>
      </c>
      <c r="AG9" s="252">
        <v>12</v>
      </c>
      <c r="AH9" s="252">
        <v>16</v>
      </c>
      <c r="AI9" s="250" t="s">
        <v>230</v>
      </c>
      <c r="AJ9" s="262"/>
      <c r="AK9" s="252">
        <v>50</v>
      </c>
      <c r="AL9" s="252">
        <v>19</v>
      </c>
      <c r="AM9" s="252">
        <v>31</v>
      </c>
      <c r="AN9" s="263">
        <v>45</v>
      </c>
      <c r="AO9" s="252">
        <v>24</v>
      </c>
      <c r="AP9" s="264">
        <v>21</v>
      </c>
      <c r="AQ9" s="252">
        <v>47</v>
      </c>
      <c r="AR9" s="252">
        <v>22</v>
      </c>
      <c r="AS9" s="252">
        <v>25</v>
      </c>
      <c r="AT9" s="263">
        <v>63</v>
      </c>
      <c r="AU9" s="252">
        <v>31</v>
      </c>
      <c r="AV9" s="264">
        <v>32</v>
      </c>
      <c r="AW9" s="252">
        <v>83</v>
      </c>
      <c r="AX9" s="252">
        <v>41</v>
      </c>
      <c r="AY9" s="252">
        <v>42</v>
      </c>
      <c r="AZ9" s="250" t="s">
        <v>230</v>
      </c>
      <c r="BA9" s="262"/>
      <c r="BB9" s="252">
        <v>55</v>
      </c>
      <c r="BC9" s="252">
        <v>27</v>
      </c>
      <c r="BD9" s="252">
        <v>28</v>
      </c>
      <c r="BE9" s="263">
        <v>62</v>
      </c>
      <c r="BF9" s="252">
        <v>25</v>
      </c>
      <c r="BG9" s="264">
        <v>37</v>
      </c>
      <c r="BH9" s="252">
        <v>66</v>
      </c>
      <c r="BI9" s="252">
        <v>33</v>
      </c>
      <c r="BJ9" s="252">
        <v>33</v>
      </c>
      <c r="BK9" s="263">
        <v>42</v>
      </c>
      <c r="BL9" s="252">
        <v>22</v>
      </c>
      <c r="BM9" s="264">
        <v>20</v>
      </c>
      <c r="BN9" s="252">
        <v>5</v>
      </c>
      <c r="BO9" s="252">
        <v>2</v>
      </c>
      <c r="BP9" s="252">
        <v>3</v>
      </c>
    </row>
    <row r="10" spans="1:68" ht="12.75" customHeight="1">
      <c r="A10" s="250" t="s">
        <v>231</v>
      </c>
      <c r="B10" s="262"/>
      <c r="C10" s="252">
        <v>650</v>
      </c>
      <c r="D10" s="252">
        <v>296</v>
      </c>
      <c r="E10" s="264">
        <v>354</v>
      </c>
      <c r="F10" s="252">
        <v>20</v>
      </c>
      <c r="G10" s="252">
        <v>10</v>
      </c>
      <c r="H10" s="264">
        <v>10</v>
      </c>
      <c r="I10" s="252">
        <v>24</v>
      </c>
      <c r="J10" s="252">
        <v>14</v>
      </c>
      <c r="K10" s="252">
        <v>10</v>
      </c>
      <c r="L10" s="263">
        <v>43</v>
      </c>
      <c r="M10" s="252">
        <v>26</v>
      </c>
      <c r="N10" s="264">
        <v>17</v>
      </c>
      <c r="O10" s="252">
        <v>20</v>
      </c>
      <c r="P10" s="252">
        <v>9</v>
      </c>
      <c r="Q10" s="252">
        <v>11</v>
      </c>
      <c r="R10" s="250" t="s">
        <v>231</v>
      </c>
      <c r="S10" s="262"/>
      <c r="T10" s="252">
        <v>24</v>
      </c>
      <c r="U10" s="252">
        <v>10</v>
      </c>
      <c r="V10" s="252">
        <v>14</v>
      </c>
      <c r="W10" s="263">
        <v>15</v>
      </c>
      <c r="X10" s="252">
        <v>7</v>
      </c>
      <c r="Y10" s="264">
        <v>8</v>
      </c>
      <c r="Z10" s="252">
        <v>30</v>
      </c>
      <c r="AA10" s="252">
        <v>13</v>
      </c>
      <c r="AB10" s="252">
        <v>17</v>
      </c>
      <c r="AC10" s="263">
        <v>19</v>
      </c>
      <c r="AD10" s="252">
        <v>7</v>
      </c>
      <c r="AE10" s="264">
        <v>12</v>
      </c>
      <c r="AF10" s="252">
        <v>38</v>
      </c>
      <c r="AG10" s="252">
        <v>16</v>
      </c>
      <c r="AH10" s="252">
        <v>22</v>
      </c>
      <c r="AI10" s="250" t="s">
        <v>231</v>
      </c>
      <c r="AJ10" s="262"/>
      <c r="AK10" s="252">
        <v>49</v>
      </c>
      <c r="AL10" s="252">
        <v>19</v>
      </c>
      <c r="AM10" s="252">
        <v>30</v>
      </c>
      <c r="AN10" s="263">
        <v>41</v>
      </c>
      <c r="AO10" s="252">
        <v>24</v>
      </c>
      <c r="AP10" s="264">
        <v>17</v>
      </c>
      <c r="AQ10" s="252">
        <v>36</v>
      </c>
      <c r="AR10" s="252">
        <v>16</v>
      </c>
      <c r="AS10" s="252">
        <v>20</v>
      </c>
      <c r="AT10" s="263">
        <v>46</v>
      </c>
      <c r="AU10" s="252">
        <v>21</v>
      </c>
      <c r="AV10" s="264">
        <v>25</v>
      </c>
      <c r="AW10" s="252">
        <v>62</v>
      </c>
      <c r="AX10" s="252">
        <v>30</v>
      </c>
      <c r="AY10" s="252">
        <v>32</v>
      </c>
      <c r="AZ10" s="250" t="s">
        <v>231</v>
      </c>
      <c r="BA10" s="262"/>
      <c r="BB10" s="252">
        <v>45</v>
      </c>
      <c r="BC10" s="252">
        <v>21</v>
      </c>
      <c r="BD10" s="252">
        <v>24</v>
      </c>
      <c r="BE10" s="263">
        <v>42</v>
      </c>
      <c r="BF10" s="252">
        <v>24</v>
      </c>
      <c r="BG10" s="264">
        <v>18</v>
      </c>
      <c r="BH10" s="252">
        <v>42</v>
      </c>
      <c r="BI10" s="252">
        <v>18</v>
      </c>
      <c r="BJ10" s="252">
        <v>24</v>
      </c>
      <c r="BK10" s="263">
        <v>54</v>
      </c>
      <c r="BL10" s="252">
        <v>11</v>
      </c>
      <c r="BM10" s="264">
        <v>43</v>
      </c>
      <c r="BN10" s="252" t="s">
        <v>553</v>
      </c>
      <c r="BO10" s="252" t="s">
        <v>553</v>
      </c>
      <c r="BP10" s="252" t="s">
        <v>553</v>
      </c>
    </row>
    <row r="11" spans="1:68" ht="12.75" customHeight="1">
      <c r="A11" s="265" t="s">
        <v>232</v>
      </c>
      <c r="B11" s="266"/>
      <c r="C11" s="267" t="s">
        <v>553</v>
      </c>
      <c r="D11" s="267" t="s">
        <v>553</v>
      </c>
      <c r="E11" s="269" t="s">
        <v>553</v>
      </c>
      <c r="F11" s="267" t="s">
        <v>553</v>
      </c>
      <c r="G11" s="267" t="s">
        <v>553</v>
      </c>
      <c r="H11" s="269" t="s">
        <v>553</v>
      </c>
      <c r="I11" s="267" t="s">
        <v>553</v>
      </c>
      <c r="J11" s="267" t="s">
        <v>553</v>
      </c>
      <c r="K11" s="267" t="s">
        <v>553</v>
      </c>
      <c r="L11" s="268" t="s">
        <v>553</v>
      </c>
      <c r="M11" s="267" t="s">
        <v>553</v>
      </c>
      <c r="N11" s="269" t="s">
        <v>553</v>
      </c>
      <c r="O11" s="267" t="s">
        <v>553</v>
      </c>
      <c r="P11" s="267" t="s">
        <v>553</v>
      </c>
      <c r="Q11" s="267" t="s">
        <v>553</v>
      </c>
      <c r="R11" s="265" t="s">
        <v>232</v>
      </c>
      <c r="S11" s="266"/>
      <c r="T11" s="267" t="s">
        <v>553</v>
      </c>
      <c r="U11" s="267" t="s">
        <v>553</v>
      </c>
      <c r="V11" s="267" t="s">
        <v>553</v>
      </c>
      <c r="W11" s="268" t="s">
        <v>553</v>
      </c>
      <c r="X11" s="267" t="s">
        <v>553</v>
      </c>
      <c r="Y11" s="269" t="s">
        <v>553</v>
      </c>
      <c r="Z11" s="267" t="s">
        <v>553</v>
      </c>
      <c r="AA11" s="267" t="s">
        <v>553</v>
      </c>
      <c r="AB11" s="267" t="s">
        <v>553</v>
      </c>
      <c r="AC11" s="268" t="s">
        <v>553</v>
      </c>
      <c r="AD11" s="267" t="s">
        <v>553</v>
      </c>
      <c r="AE11" s="269" t="s">
        <v>553</v>
      </c>
      <c r="AF11" s="267" t="s">
        <v>553</v>
      </c>
      <c r="AG11" s="267" t="s">
        <v>553</v>
      </c>
      <c r="AH11" s="267" t="s">
        <v>553</v>
      </c>
      <c r="AI11" s="265" t="s">
        <v>232</v>
      </c>
      <c r="AJ11" s="266"/>
      <c r="AK11" s="267" t="s">
        <v>553</v>
      </c>
      <c r="AL11" s="267" t="s">
        <v>553</v>
      </c>
      <c r="AM11" s="267" t="s">
        <v>553</v>
      </c>
      <c r="AN11" s="268" t="s">
        <v>553</v>
      </c>
      <c r="AO11" s="267" t="s">
        <v>553</v>
      </c>
      <c r="AP11" s="269" t="s">
        <v>553</v>
      </c>
      <c r="AQ11" s="267" t="s">
        <v>553</v>
      </c>
      <c r="AR11" s="267" t="s">
        <v>553</v>
      </c>
      <c r="AS11" s="267" t="s">
        <v>553</v>
      </c>
      <c r="AT11" s="268" t="s">
        <v>553</v>
      </c>
      <c r="AU11" s="267" t="s">
        <v>553</v>
      </c>
      <c r="AV11" s="269" t="s">
        <v>553</v>
      </c>
      <c r="AW11" s="267" t="s">
        <v>553</v>
      </c>
      <c r="AX11" s="267" t="s">
        <v>553</v>
      </c>
      <c r="AY11" s="267" t="s">
        <v>553</v>
      </c>
      <c r="AZ11" s="265" t="s">
        <v>232</v>
      </c>
      <c r="BA11" s="266"/>
      <c r="BB11" s="267" t="s">
        <v>553</v>
      </c>
      <c r="BC11" s="267" t="s">
        <v>553</v>
      </c>
      <c r="BD11" s="267" t="s">
        <v>553</v>
      </c>
      <c r="BE11" s="268" t="s">
        <v>553</v>
      </c>
      <c r="BF11" s="267" t="s">
        <v>553</v>
      </c>
      <c r="BG11" s="269" t="s">
        <v>553</v>
      </c>
      <c r="BH11" s="267" t="s">
        <v>553</v>
      </c>
      <c r="BI11" s="267" t="s">
        <v>553</v>
      </c>
      <c r="BJ11" s="269" t="s">
        <v>553</v>
      </c>
      <c r="BK11" s="267" t="s">
        <v>553</v>
      </c>
      <c r="BL11" s="267" t="s">
        <v>553</v>
      </c>
      <c r="BM11" s="269" t="s">
        <v>553</v>
      </c>
      <c r="BN11" s="267" t="s">
        <v>553</v>
      </c>
      <c r="BO11" s="267" t="s">
        <v>553</v>
      </c>
      <c r="BP11" s="267" t="s">
        <v>553</v>
      </c>
    </row>
    <row r="12" spans="1:68" ht="12.75" customHeight="1">
      <c r="A12" s="250" t="s">
        <v>233</v>
      </c>
      <c r="B12" s="262"/>
      <c r="C12" s="252">
        <v>6925</v>
      </c>
      <c r="D12" s="252">
        <v>3212</v>
      </c>
      <c r="E12" s="264">
        <v>3713</v>
      </c>
      <c r="F12" s="252">
        <v>235</v>
      </c>
      <c r="G12" s="252">
        <v>126</v>
      </c>
      <c r="H12" s="264">
        <v>109</v>
      </c>
      <c r="I12" s="252">
        <v>291</v>
      </c>
      <c r="J12" s="252">
        <v>151</v>
      </c>
      <c r="K12" s="252">
        <v>140</v>
      </c>
      <c r="L12" s="263">
        <v>346</v>
      </c>
      <c r="M12" s="252">
        <v>170</v>
      </c>
      <c r="N12" s="264">
        <v>176</v>
      </c>
      <c r="O12" s="252">
        <v>495</v>
      </c>
      <c r="P12" s="252">
        <v>303</v>
      </c>
      <c r="Q12" s="252">
        <v>192</v>
      </c>
      <c r="R12" s="250" t="s">
        <v>233</v>
      </c>
      <c r="S12" s="262"/>
      <c r="T12" s="252">
        <v>274</v>
      </c>
      <c r="U12" s="252">
        <v>141</v>
      </c>
      <c r="V12" s="252">
        <v>133</v>
      </c>
      <c r="W12" s="263">
        <v>235</v>
      </c>
      <c r="X12" s="252">
        <v>111</v>
      </c>
      <c r="Y12" s="264">
        <v>124</v>
      </c>
      <c r="Z12" s="252">
        <v>265</v>
      </c>
      <c r="AA12" s="252">
        <v>123</v>
      </c>
      <c r="AB12" s="252">
        <v>142</v>
      </c>
      <c r="AC12" s="263">
        <v>337</v>
      </c>
      <c r="AD12" s="252">
        <v>147</v>
      </c>
      <c r="AE12" s="264">
        <v>190</v>
      </c>
      <c r="AF12" s="252">
        <v>547</v>
      </c>
      <c r="AG12" s="252">
        <v>239</v>
      </c>
      <c r="AH12" s="252">
        <v>308</v>
      </c>
      <c r="AI12" s="250" t="s">
        <v>233</v>
      </c>
      <c r="AJ12" s="262"/>
      <c r="AK12" s="252">
        <v>627</v>
      </c>
      <c r="AL12" s="252">
        <v>283</v>
      </c>
      <c r="AM12" s="252">
        <v>344</v>
      </c>
      <c r="AN12" s="263">
        <v>527</v>
      </c>
      <c r="AO12" s="252">
        <v>238</v>
      </c>
      <c r="AP12" s="264">
        <v>289</v>
      </c>
      <c r="AQ12" s="252">
        <v>474</v>
      </c>
      <c r="AR12" s="252">
        <v>208</v>
      </c>
      <c r="AS12" s="252">
        <v>266</v>
      </c>
      <c r="AT12" s="263">
        <v>486</v>
      </c>
      <c r="AU12" s="252">
        <v>225</v>
      </c>
      <c r="AV12" s="264">
        <v>261</v>
      </c>
      <c r="AW12" s="252">
        <v>504</v>
      </c>
      <c r="AX12" s="252">
        <v>227</v>
      </c>
      <c r="AY12" s="252">
        <v>277</v>
      </c>
      <c r="AZ12" s="250" t="s">
        <v>233</v>
      </c>
      <c r="BA12" s="262"/>
      <c r="BB12" s="252">
        <v>401</v>
      </c>
      <c r="BC12" s="252">
        <v>169</v>
      </c>
      <c r="BD12" s="252">
        <v>232</v>
      </c>
      <c r="BE12" s="263">
        <v>329</v>
      </c>
      <c r="BF12" s="252">
        <v>135</v>
      </c>
      <c r="BG12" s="264">
        <v>194</v>
      </c>
      <c r="BH12" s="252">
        <v>269</v>
      </c>
      <c r="BI12" s="252">
        <v>118</v>
      </c>
      <c r="BJ12" s="252">
        <v>151</v>
      </c>
      <c r="BK12" s="263">
        <v>235</v>
      </c>
      <c r="BL12" s="252">
        <v>77</v>
      </c>
      <c r="BM12" s="264">
        <v>158</v>
      </c>
      <c r="BN12" s="252">
        <v>48</v>
      </c>
      <c r="BO12" s="252">
        <v>21</v>
      </c>
      <c r="BP12" s="252">
        <v>27</v>
      </c>
    </row>
    <row r="13" spans="1:68" ht="12.75" customHeight="1">
      <c r="A13" s="250" t="s">
        <v>234</v>
      </c>
      <c r="B13" s="262"/>
      <c r="C13" s="252">
        <v>1938</v>
      </c>
      <c r="D13" s="252">
        <v>875</v>
      </c>
      <c r="E13" s="264">
        <v>1063</v>
      </c>
      <c r="F13" s="252">
        <v>61</v>
      </c>
      <c r="G13" s="252">
        <v>27</v>
      </c>
      <c r="H13" s="264">
        <v>34</v>
      </c>
      <c r="I13" s="252">
        <v>112</v>
      </c>
      <c r="J13" s="252">
        <v>45</v>
      </c>
      <c r="K13" s="252">
        <v>67</v>
      </c>
      <c r="L13" s="263">
        <v>106</v>
      </c>
      <c r="M13" s="252">
        <v>50</v>
      </c>
      <c r="N13" s="264">
        <v>56</v>
      </c>
      <c r="O13" s="252">
        <v>89</v>
      </c>
      <c r="P13" s="252">
        <v>44</v>
      </c>
      <c r="Q13" s="252">
        <v>45</v>
      </c>
      <c r="R13" s="250" t="s">
        <v>234</v>
      </c>
      <c r="S13" s="262"/>
      <c r="T13" s="252">
        <v>61</v>
      </c>
      <c r="U13" s="252">
        <v>29</v>
      </c>
      <c r="V13" s="252">
        <v>32</v>
      </c>
      <c r="W13" s="263">
        <v>54</v>
      </c>
      <c r="X13" s="252">
        <v>31</v>
      </c>
      <c r="Y13" s="264">
        <v>23</v>
      </c>
      <c r="Z13" s="252">
        <v>51</v>
      </c>
      <c r="AA13" s="252">
        <v>20</v>
      </c>
      <c r="AB13" s="252">
        <v>31</v>
      </c>
      <c r="AC13" s="263">
        <v>101</v>
      </c>
      <c r="AD13" s="252">
        <v>40</v>
      </c>
      <c r="AE13" s="264">
        <v>61</v>
      </c>
      <c r="AF13" s="252">
        <v>184</v>
      </c>
      <c r="AG13" s="252">
        <v>71</v>
      </c>
      <c r="AH13" s="252">
        <v>113</v>
      </c>
      <c r="AI13" s="250" t="s">
        <v>234</v>
      </c>
      <c r="AJ13" s="262"/>
      <c r="AK13" s="252">
        <v>181</v>
      </c>
      <c r="AL13" s="252">
        <v>80</v>
      </c>
      <c r="AM13" s="252">
        <v>101</v>
      </c>
      <c r="AN13" s="263">
        <v>153</v>
      </c>
      <c r="AO13" s="252">
        <v>77</v>
      </c>
      <c r="AP13" s="264">
        <v>76</v>
      </c>
      <c r="AQ13" s="252">
        <v>120</v>
      </c>
      <c r="AR13" s="252">
        <v>64</v>
      </c>
      <c r="AS13" s="252">
        <v>56</v>
      </c>
      <c r="AT13" s="263">
        <v>145</v>
      </c>
      <c r="AU13" s="252">
        <v>69</v>
      </c>
      <c r="AV13" s="264">
        <v>76</v>
      </c>
      <c r="AW13" s="252">
        <v>143</v>
      </c>
      <c r="AX13" s="252">
        <v>65</v>
      </c>
      <c r="AY13" s="252">
        <v>78</v>
      </c>
      <c r="AZ13" s="250" t="s">
        <v>234</v>
      </c>
      <c r="BA13" s="262"/>
      <c r="BB13" s="252">
        <v>123</v>
      </c>
      <c r="BC13" s="252">
        <v>49</v>
      </c>
      <c r="BD13" s="252">
        <v>74</v>
      </c>
      <c r="BE13" s="263">
        <v>89</v>
      </c>
      <c r="BF13" s="252">
        <v>41</v>
      </c>
      <c r="BG13" s="264">
        <v>48</v>
      </c>
      <c r="BH13" s="252">
        <v>75</v>
      </c>
      <c r="BI13" s="252">
        <v>35</v>
      </c>
      <c r="BJ13" s="252">
        <v>40</v>
      </c>
      <c r="BK13" s="263">
        <v>63</v>
      </c>
      <c r="BL13" s="252">
        <v>24</v>
      </c>
      <c r="BM13" s="264">
        <v>39</v>
      </c>
      <c r="BN13" s="252">
        <v>27</v>
      </c>
      <c r="BO13" s="252">
        <v>14</v>
      </c>
      <c r="BP13" s="252">
        <v>13</v>
      </c>
    </row>
    <row r="14" spans="1:68" ht="12.75" customHeight="1">
      <c r="A14" s="250" t="s">
        <v>235</v>
      </c>
      <c r="B14" s="262"/>
      <c r="C14" s="252">
        <v>1379</v>
      </c>
      <c r="D14" s="252">
        <v>614</v>
      </c>
      <c r="E14" s="264">
        <v>765</v>
      </c>
      <c r="F14" s="252">
        <v>55</v>
      </c>
      <c r="G14" s="252">
        <v>31</v>
      </c>
      <c r="H14" s="264">
        <v>24</v>
      </c>
      <c r="I14" s="252">
        <v>81</v>
      </c>
      <c r="J14" s="252">
        <v>45</v>
      </c>
      <c r="K14" s="252">
        <v>36</v>
      </c>
      <c r="L14" s="263">
        <v>65</v>
      </c>
      <c r="M14" s="252">
        <v>28</v>
      </c>
      <c r="N14" s="264">
        <v>37</v>
      </c>
      <c r="O14" s="252">
        <v>77</v>
      </c>
      <c r="P14" s="252">
        <v>32</v>
      </c>
      <c r="Q14" s="252">
        <v>45</v>
      </c>
      <c r="R14" s="250" t="s">
        <v>235</v>
      </c>
      <c r="S14" s="262"/>
      <c r="T14" s="252">
        <v>48</v>
      </c>
      <c r="U14" s="252">
        <v>19</v>
      </c>
      <c r="V14" s="252">
        <v>29</v>
      </c>
      <c r="W14" s="263">
        <v>44</v>
      </c>
      <c r="X14" s="252">
        <v>22</v>
      </c>
      <c r="Y14" s="264">
        <v>22</v>
      </c>
      <c r="Z14" s="252">
        <v>60</v>
      </c>
      <c r="AA14" s="252">
        <v>24</v>
      </c>
      <c r="AB14" s="252">
        <v>36</v>
      </c>
      <c r="AC14" s="263">
        <v>74</v>
      </c>
      <c r="AD14" s="252">
        <v>31</v>
      </c>
      <c r="AE14" s="264">
        <v>43</v>
      </c>
      <c r="AF14" s="252">
        <v>120</v>
      </c>
      <c r="AG14" s="252">
        <v>51</v>
      </c>
      <c r="AH14" s="252">
        <v>69</v>
      </c>
      <c r="AI14" s="250" t="s">
        <v>235</v>
      </c>
      <c r="AJ14" s="262"/>
      <c r="AK14" s="252">
        <v>121</v>
      </c>
      <c r="AL14" s="252">
        <v>52</v>
      </c>
      <c r="AM14" s="252">
        <v>69</v>
      </c>
      <c r="AN14" s="263">
        <v>121</v>
      </c>
      <c r="AO14" s="252">
        <v>57</v>
      </c>
      <c r="AP14" s="264">
        <v>64</v>
      </c>
      <c r="AQ14" s="252">
        <v>95</v>
      </c>
      <c r="AR14" s="252">
        <v>49</v>
      </c>
      <c r="AS14" s="252">
        <v>46</v>
      </c>
      <c r="AT14" s="263">
        <v>67</v>
      </c>
      <c r="AU14" s="252">
        <v>29</v>
      </c>
      <c r="AV14" s="264">
        <v>38</v>
      </c>
      <c r="AW14" s="252">
        <v>106</v>
      </c>
      <c r="AX14" s="252">
        <v>44</v>
      </c>
      <c r="AY14" s="252">
        <v>62</v>
      </c>
      <c r="AZ14" s="250" t="s">
        <v>235</v>
      </c>
      <c r="BA14" s="262"/>
      <c r="BB14" s="252">
        <v>83</v>
      </c>
      <c r="BC14" s="252">
        <v>39</v>
      </c>
      <c r="BD14" s="252">
        <v>44</v>
      </c>
      <c r="BE14" s="263">
        <v>48</v>
      </c>
      <c r="BF14" s="252">
        <v>22</v>
      </c>
      <c r="BG14" s="264">
        <v>26</v>
      </c>
      <c r="BH14" s="252">
        <v>54</v>
      </c>
      <c r="BI14" s="252">
        <v>18</v>
      </c>
      <c r="BJ14" s="252">
        <v>36</v>
      </c>
      <c r="BK14" s="263">
        <v>54</v>
      </c>
      <c r="BL14" s="252">
        <v>17</v>
      </c>
      <c r="BM14" s="264">
        <v>37</v>
      </c>
      <c r="BN14" s="252">
        <v>6</v>
      </c>
      <c r="BO14" s="252">
        <v>4</v>
      </c>
      <c r="BP14" s="252">
        <v>2</v>
      </c>
    </row>
    <row r="15" spans="1:68" ht="12.75" customHeight="1">
      <c r="A15" s="250" t="s">
        <v>236</v>
      </c>
      <c r="B15" s="262"/>
      <c r="C15" s="252">
        <v>3345</v>
      </c>
      <c r="D15" s="252">
        <v>1531</v>
      </c>
      <c r="E15" s="264">
        <v>1814</v>
      </c>
      <c r="F15" s="252">
        <v>130</v>
      </c>
      <c r="G15" s="252">
        <v>53</v>
      </c>
      <c r="H15" s="264">
        <v>77</v>
      </c>
      <c r="I15" s="252">
        <v>201</v>
      </c>
      <c r="J15" s="252">
        <v>110</v>
      </c>
      <c r="K15" s="252">
        <v>91</v>
      </c>
      <c r="L15" s="263">
        <v>198</v>
      </c>
      <c r="M15" s="252">
        <v>102</v>
      </c>
      <c r="N15" s="264">
        <v>96</v>
      </c>
      <c r="O15" s="252">
        <v>217</v>
      </c>
      <c r="P15" s="252">
        <v>111</v>
      </c>
      <c r="Q15" s="252">
        <v>106</v>
      </c>
      <c r="R15" s="250" t="s">
        <v>236</v>
      </c>
      <c r="S15" s="262"/>
      <c r="T15" s="252">
        <v>98</v>
      </c>
      <c r="U15" s="252">
        <v>36</v>
      </c>
      <c r="V15" s="252">
        <v>62</v>
      </c>
      <c r="W15" s="263">
        <v>90</v>
      </c>
      <c r="X15" s="252">
        <v>38</v>
      </c>
      <c r="Y15" s="264">
        <v>52</v>
      </c>
      <c r="Z15" s="252">
        <v>105</v>
      </c>
      <c r="AA15" s="252">
        <v>43</v>
      </c>
      <c r="AB15" s="252">
        <v>62</v>
      </c>
      <c r="AC15" s="263">
        <v>183</v>
      </c>
      <c r="AD15" s="252">
        <v>78</v>
      </c>
      <c r="AE15" s="264">
        <v>105</v>
      </c>
      <c r="AF15" s="252">
        <v>299</v>
      </c>
      <c r="AG15" s="252">
        <v>122</v>
      </c>
      <c r="AH15" s="252">
        <v>177</v>
      </c>
      <c r="AI15" s="250" t="s">
        <v>236</v>
      </c>
      <c r="AJ15" s="262"/>
      <c r="AK15" s="252">
        <v>316</v>
      </c>
      <c r="AL15" s="252">
        <v>162</v>
      </c>
      <c r="AM15" s="252">
        <v>154</v>
      </c>
      <c r="AN15" s="263">
        <v>269</v>
      </c>
      <c r="AO15" s="252">
        <v>127</v>
      </c>
      <c r="AP15" s="264">
        <v>142</v>
      </c>
      <c r="AQ15" s="252">
        <v>199</v>
      </c>
      <c r="AR15" s="252">
        <v>101</v>
      </c>
      <c r="AS15" s="252">
        <v>98</v>
      </c>
      <c r="AT15" s="263">
        <v>175</v>
      </c>
      <c r="AU15" s="252">
        <v>83</v>
      </c>
      <c r="AV15" s="264">
        <v>92</v>
      </c>
      <c r="AW15" s="252">
        <v>211</v>
      </c>
      <c r="AX15" s="252">
        <v>104</v>
      </c>
      <c r="AY15" s="252">
        <v>107</v>
      </c>
      <c r="AZ15" s="250" t="s">
        <v>236</v>
      </c>
      <c r="BA15" s="262"/>
      <c r="BB15" s="252">
        <v>180</v>
      </c>
      <c r="BC15" s="252">
        <v>79</v>
      </c>
      <c r="BD15" s="252">
        <v>101</v>
      </c>
      <c r="BE15" s="263">
        <v>159</v>
      </c>
      <c r="BF15" s="252">
        <v>61</v>
      </c>
      <c r="BG15" s="264">
        <v>98</v>
      </c>
      <c r="BH15" s="252">
        <v>141</v>
      </c>
      <c r="BI15" s="252">
        <v>57</v>
      </c>
      <c r="BJ15" s="252">
        <v>84</v>
      </c>
      <c r="BK15" s="263">
        <v>143</v>
      </c>
      <c r="BL15" s="252">
        <v>50</v>
      </c>
      <c r="BM15" s="264">
        <v>93</v>
      </c>
      <c r="BN15" s="252">
        <v>31</v>
      </c>
      <c r="BO15" s="252">
        <v>14</v>
      </c>
      <c r="BP15" s="252">
        <v>17</v>
      </c>
    </row>
    <row r="16" spans="1:68" ht="12.75" customHeight="1">
      <c r="A16" s="250" t="s">
        <v>237</v>
      </c>
      <c r="B16" s="262"/>
      <c r="C16" s="252">
        <v>2301</v>
      </c>
      <c r="D16" s="252">
        <v>995</v>
      </c>
      <c r="E16" s="264">
        <v>1306</v>
      </c>
      <c r="F16" s="252">
        <v>85</v>
      </c>
      <c r="G16" s="252">
        <v>39</v>
      </c>
      <c r="H16" s="264">
        <v>46</v>
      </c>
      <c r="I16" s="252">
        <v>79</v>
      </c>
      <c r="J16" s="252">
        <v>38</v>
      </c>
      <c r="K16" s="252">
        <v>41</v>
      </c>
      <c r="L16" s="263">
        <v>101</v>
      </c>
      <c r="M16" s="252">
        <v>52</v>
      </c>
      <c r="N16" s="264">
        <v>49</v>
      </c>
      <c r="O16" s="252">
        <v>93</v>
      </c>
      <c r="P16" s="252">
        <v>46</v>
      </c>
      <c r="Q16" s="252">
        <v>47</v>
      </c>
      <c r="R16" s="250" t="s">
        <v>237</v>
      </c>
      <c r="S16" s="262"/>
      <c r="T16" s="252">
        <v>83</v>
      </c>
      <c r="U16" s="252">
        <v>35</v>
      </c>
      <c r="V16" s="252">
        <v>48</v>
      </c>
      <c r="W16" s="263">
        <v>84</v>
      </c>
      <c r="X16" s="252">
        <v>28</v>
      </c>
      <c r="Y16" s="264">
        <v>56</v>
      </c>
      <c r="Z16" s="252">
        <v>122</v>
      </c>
      <c r="AA16" s="252">
        <v>60</v>
      </c>
      <c r="AB16" s="252">
        <v>62</v>
      </c>
      <c r="AC16" s="263">
        <v>133</v>
      </c>
      <c r="AD16" s="252">
        <v>52</v>
      </c>
      <c r="AE16" s="264">
        <v>81</v>
      </c>
      <c r="AF16" s="252">
        <v>182</v>
      </c>
      <c r="AG16" s="252">
        <v>82</v>
      </c>
      <c r="AH16" s="252">
        <v>100</v>
      </c>
      <c r="AI16" s="250" t="s">
        <v>237</v>
      </c>
      <c r="AJ16" s="262"/>
      <c r="AK16" s="252">
        <v>201</v>
      </c>
      <c r="AL16" s="252">
        <v>85</v>
      </c>
      <c r="AM16" s="252">
        <v>116</v>
      </c>
      <c r="AN16" s="263">
        <v>151</v>
      </c>
      <c r="AO16" s="252">
        <v>66</v>
      </c>
      <c r="AP16" s="264">
        <v>85</v>
      </c>
      <c r="AQ16" s="252">
        <v>148</v>
      </c>
      <c r="AR16" s="252">
        <v>62</v>
      </c>
      <c r="AS16" s="252">
        <v>86</v>
      </c>
      <c r="AT16" s="263">
        <v>148</v>
      </c>
      <c r="AU16" s="252">
        <v>70</v>
      </c>
      <c r="AV16" s="264">
        <v>78</v>
      </c>
      <c r="AW16" s="252">
        <v>186</v>
      </c>
      <c r="AX16" s="252">
        <v>86</v>
      </c>
      <c r="AY16" s="252">
        <v>100</v>
      </c>
      <c r="AZ16" s="250" t="s">
        <v>237</v>
      </c>
      <c r="BA16" s="262"/>
      <c r="BB16" s="252">
        <v>136</v>
      </c>
      <c r="BC16" s="252">
        <v>51</v>
      </c>
      <c r="BD16" s="252">
        <v>85</v>
      </c>
      <c r="BE16" s="263">
        <v>123</v>
      </c>
      <c r="BF16" s="252">
        <v>50</v>
      </c>
      <c r="BG16" s="264">
        <v>73</v>
      </c>
      <c r="BH16" s="252">
        <v>118</v>
      </c>
      <c r="BI16" s="252">
        <v>44</v>
      </c>
      <c r="BJ16" s="252">
        <v>74</v>
      </c>
      <c r="BK16" s="263">
        <v>121</v>
      </c>
      <c r="BL16" s="252">
        <v>44</v>
      </c>
      <c r="BM16" s="264">
        <v>77</v>
      </c>
      <c r="BN16" s="252">
        <v>7</v>
      </c>
      <c r="BO16" s="252">
        <v>5</v>
      </c>
      <c r="BP16" s="252">
        <v>2</v>
      </c>
    </row>
    <row r="17" spans="1:68" ht="12.75" customHeight="1">
      <c r="A17" s="257" t="s">
        <v>238</v>
      </c>
      <c r="B17" s="258"/>
      <c r="C17" s="259">
        <v>2035</v>
      </c>
      <c r="D17" s="259">
        <v>903</v>
      </c>
      <c r="E17" s="261">
        <v>1132</v>
      </c>
      <c r="F17" s="259">
        <v>78</v>
      </c>
      <c r="G17" s="259">
        <v>38</v>
      </c>
      <c r="H17" s="261">
        <v>40</v>
      </c>
      <c r="I17" s="259">
        <v>86</v>
      </c>
      <c r="J17" s="259">
        <v>38</v>
      </c>
      <c r="K17" s="259">
        <v>48</v>
      </c>
      <c r="L17" s="260">
        <v>86</v>
      </c>
      <c r="M17" s="259">
        <v>43</v>
      </c>
      <c r="N17" s="261">
        <v>43</v>
      </c>
      <c r="O17" s="259">
        <v>60</v>
      </c>
      <c r="P17" s="259">
        <v>33</v>
      </c>
      <c r="Q17" s="259">
        <v>27</v>
      </c>
      <c r="R17" s="257" t="s">
        <v>238</v>
      </c>
      <c r="S17" s="258"/>
      <c r="T17" s="259">
        <v>78</v>
      </c>
      <c r="U17" s="259">
        <v>34</v>
      </c>
      <c r="V17" s="259">
        <v>44</v>
      </c>
      <c r="W17" s="260">
        <v>86</v>
      </c>
      <c r="X17" s="259">
        <v>36</v>
      </c>
      <c r="Y17" s="261">
        <v>50</v>
      </c>
      <c r="Z17" s="259">
        <v>110</v>
      </c>
      <c r="AA17" s="259">
        <v>52</v>
      </c>
      <c r="AB17" s="259">
        <v>58</v>
      </c>
      <c r="AC17" s="260">
        <v>135</v>
      </c>
      <c r="AD17" s="259">
        <v>53</v>
      </c>
      <c r="AE17" s="261">
        <v>82</v>
      </c>
      <c r="AF17" s="259">
        <v>174</v>
      </c>
      <c r="AG17" s="259">
        <v>71</v>
      </c>
      <c r="AH17" s="259">
        <v>103</v>
      </c>
      <c r="AI17" s="257" t="s">
        <v>238</v>
      </c>
      <c r="AJ17" s="258"/>
      <c r="AK17" s="259">
        <v>167</v>
      </c>
      <c r="AL17" s="259">
        <v>72</v>
      </c>
      <c r="AM17" s="259">
        <v>95</v>
      </c>
      <c r="AN17" s="260">
        <v>136</v>
      </c>
      <c r="AO17" s="259">
        <v>62</v>
      </c>
      <c r="AP17" s="261">
        <v>74</v>
      </c>
      <c r="AQ17" s="259">
        <v>135</v>
      </c>
      <c r="AR17" s="259">
        <v>68</v>
      </c>
      <c r="AS17" s="259">
        <v>67</v>
      </c>
      <c r="AT17" s="260">
        <v>141</v>
      </c>
      <c r="AU17" s="259">
        <v>59</v>
      </c>
      <c r="AV17" s="261">
        <v>82</v>
      </c>
      <c r="AW17" s="259">
        <v>157</v>
      </c>
      <c r="AX17" s="259">
        <v>77</v>
      </c>
      <c r="AY17" s="259">
        <v>80</v>
      </c>
      <c r="AZ17" s="257" t="s">
        <v>238</v>
      </c>
      <c r="BA17" s="258"/>
      <c r="BB17" s="259">
        <v>134</v>
      </c>
      <c r="BC17" s="259">
        <v>61</v>
      </c>
      <c r="BD17" s="259">
        <v>73</v>
      </c>
      <c r="BE17" s="260">
        <v>87</v>
      </c>
      <c r="BF17" s="259">
        <v>35</v>
      </c>
      <c r="BG17" s="261">
        <v>52</v>
      </c>
      <c r="BH17" s="259">
        <v>82</v>
      </c>
      <c r="BI17" s="259">
        <v>33</v>
      </c>
      <c r="BJ17" s="259">
        <v>49</v>
      </c>
      <c r="BK17" s="260">
        <v>63</v>
      </c>
      <c r="BL17" s="259">
        <v>21</v>
      </c>
      <c r="BM17" s="261">
        <v>42</v>
      </c>
      <c r="BN17" s="259">
        <v>40</v>
      </c>
      <c r="BO17" s="259">
        <v>17</v>
      </c>
      <c r="BP17" s="259">
        <v>23</v>
      </c>
    </row>
    <row r="18" spans="1:68" ht="12.75" customHeight="1">
      <c r="A18" s="250" t="s">
        <v>239</v>
      </c>
      <c r="B18" s="262"/>
      <c r="C18" s="252">
        <v>1289</v>
      </c>
      <c r="D18" s="252">
        <v>564</v>
      </c>
      <c r="E18" s="264">
        <v>725</v>
      </c>
      <c r="F18" s="252">
        <v>35</v>
      </c>
      <c r="G18" s="252">
        <v>21</v>
      </c>
      <c r="H18" s="264">
        <v>14</v>
      </c>
      <c r="I18" s="252">
        <v>53</v>
      </c>
      <c r="J18" s="252">
        <v>20</v>
      </c>
      <c r="K18" s="252">
        <v>33</v>
      </c>
      <c r="L18" s="263">
        <v>53</v>
      </c>
      <c r="M18" s="252">
        <v>24</v>
      </c>
      <c r="N18" s="264">
        <v>29</v>
      </c>
      <c r="O18" s="252">
        <v>44</v>
      </c>
      <c r="P18" s="252">
        <v>18</v>
      </c>
      <c r="Q18" s="252">
        <v>26</v>
      </c>
      <c r="R18" s="250" t="s">
        <v>239</v>
      </c>
      <c r="S18" s="262"/>
      <c r="T18" s="252">
        <v>50</v>
      </c>
      <c r="U18" s="252">
        <v>20</v>
      </c>
      <c r="V18" s="252">
        <v>30</v>
      </c>
      <c r="W18" s="263">
        <v>60</v>
      </c>
      <c r="X18" s="252">
        <v>24</v>
      </c>
      <c r="Y18" s="264">
        <v>36</v>
      </c>
      <c r="Z18" s="252">
        <v>62</v>
      </c>
      <c r="AA18" s="252">
        <v>30</v>
      </c>
      <c r="AB18" s="252">
        <v>32</v>
      </c>
      <c r="AC18" s="263">
        <v>74</v>
      </c>
      <c r="AD18" s="252">
        <v>30</v>
      </c>
      <c r="AE18" s="264">
        <v>44</v>
      </c>
      <c r="AF18" s="252">
        <v>114</v>
      </c>
      <c r="AG18" s="252">
        <v>56</v>
      </c>
      <c r="AH18" s="252">
        <v>58</v>
      </c>
      <c r="AI18" s="250" t="s">
        <v>239</v>
      </c>
      <c r="AJ18" s="262"/>
      <c r="AK18" s="252">
        <v>110</v>
      </c>
      <c r="AL18" s="252">
        <v>51</v>
      </c>
      <c r="AM18" s="252">
        <v>59</v>
      </c>
      <c r="AN18" s="263">
        <v>91</v>
      </c>
      <c r="AO18" s="252">
        <v>39</v>
      </c>
      <c r="AP18" s="264">
        <v>52</v>
      </c>
      <c r="AQ18" s="252">
        <v>77</v>
      </c>
      <c r="AR18" s="252">
        <v>35</v>
      </c>
      <c r="AS18" s="252">
        <v>42</v>
      </c>
      <c r="AT18" s="263">
        <v>87</v>
      </c>
      <c r="AU18" s="252">
        <v>40</v>
      </c>
      <c r="AV18" s="264">
        <v>47</v>
      </c>
      <c r="AW18" s="252">
        <v>99</v>
      </c>
      <c r="AX18" s="252">
        <v>41</v>
      </c>
      <c r="AY18" s="252">
        <v>58</v>
      </c>
      <c r="AZ18" s="250" t="s">
        <v>239</v>
      </c>
      <c r="BA18" s="262"/>
      <c r="BB18" s="252">
        <v>79</v>
      </c>
      <c r="BC18" s="252">
        <v>35</v>
      </c>
      <c r="BD18" s="252">
        <v>44</v>
      </c>
      <c r="BE18" s="263">
        <v>58</v>
      </c>
      <c r="BF18" s="252">
        <v>20</v>
      </c>
      <c r="BG18" s="264">
        <v>38</v>
      </c>
      <c r="BH18" s="252">
        <v>68</v>
      </c>
      <c r="BI18" s="252">
        <v>28</v>
      </c>
      <c r="BJ18" s="252">
        <v>40</v>
      </c>
      <c r="BK18" s="263">
        <v>56</v>
      </c>
      <c r="BL18" s="252">
        <v>23</v>
      </c>
      <c r="BM18" s="264">
        <v>33</v>
      </c>
      <c r="BN18" s="252">
        <v>19</v>
      </c>
      <c r="BO18" s="252">
        <v>9</v>
      </c>
      <c r="BP18" s="252">
        <v>10</v>
      </c>
    </row>
    <row r="19" spans="1:68" ht="12.75" customHeight="1">
      <c r="A19" s="250" t="s">
        <v>240</v>
      </c>
      <c r="B19" s="262"/>
      <c r="C19" s="252">
        <v>2029</v>
      </c>
      <c r="D19" s="252">
        <v>939</v>
      </c>
      <c r="E19" s="264">
        <v>1090</v>
      </c>
      <c r="F19" s="252">
        <v>83</v>
      </c>
      <c r="G19" s="252">
        <v>49</v>
      </c>
      <c r="H19" s="264">
        <v>34</v>
      </c>
      <c r="I19" s="252">
        <v>119</v>
      </c>
      <c r="J19" s="252">
        <v>62</v>
      </c>
      <c r="K19" s="252">
        <v>57</v>
      </c>
      <c r="L19" s="263">
        <v>108</v>
      </c>
      <c r="M19" s="252">
        <v>55</v>
      </c>
      <c r="N19" s="264">
        <v>53</v>
      </c>
      <c r="O19" s="252">
        <v>102</v>
      </c>
      <c r="P19" s="252">
        <v>55</v>
      </c>
      <c r="Q19" s="252">
        <v>47</v>
      </c>
      <c r="R19" s="250" t="s">
        <v>240</v>
      </c>
      <c r="S19" s="262"/>
      <c r="T19" s="252">
        <v>73</v>
      </c>
      <c r="U19" s="252">
        <v>31</v>
      </c>
      <c r="V19" s="252">
        <v>42</v>
      </c>
      <c r="W19" s="263">
        <v>67</v>
      </c>
      <c r="X19" s="252">
        <v>32</v>
      </c>
      <c r="Y19" s="264">
        <v>35</v>
      </c>
      <c r="Z19" s="252">
        <v>102</v>
      </c>
      <c r="AA19" s="252">
        <v>44</v>
      </c>
      <c r="AB19" s="252">
        <v>58</v>
      </c>
      <c r="AC19" s="263">
        <v>131</v>
      </c>
      <c r="AD19" s="252">
        <v>56</v>
      </c>
      <c r="AE19" s="264">
        <v>75</v>
      </c>
      <c r="AF19" s="252">
        <v>187</v>
      </c>
      <c r="AG19" s="252">
        <v>79</v>
      </c>
      <c r="AH19" s="252">
        <v>108</v>
      </c>
      <c r="AI19" s="250" t="s">
        <v>240</v>
      </c>
      <c r="AJ19" s="262"/>
      <c r="AK19" s="252">
        <v>188</v>
      </c>
      <c r="AL19" s="252">
        <v>85</v>
      </c>
      <c r="AM19" s="252">
        <v>103</v>
      </c>
      <c r="AN19" s="263">
        <v>170</v>
      </c>
      <c r="AO19" s="252">
        <v>76</v>
      </c>
      <c r="AP19" s="264">
        <v>94</v>
      </c>
      <c r="AQ19" s="252">
        <v>135</v>
      </c>
      <c r="AR19" s="252">
        <v>67</v>
      </c>
      <c r="AS19" s="252">
        <v>68</v>
      </c>
      <c r="AT19" s="263">
        <v>115</v>
      </c>
      <c r="AU19" s="252">
        <v>52</v>
      </c>
      <c r="AV19" s="264">
        <v>63</v>
      </c>
      <c r="AW19" s="252">
        <v>148</v>
      </c>
      <c r="AX19" s="252">
        <v>71</v>
      </c>
      <c r="AY19" s="252">
        <v>77</v>
      </c>
      <c r="AZ19" s="250" t="s">
        <v>240</v>
      </c>
      <c r="BA19" s="262"/>
      <c r="BB19" s="252">
        <v>106</v>
      </c>
      <c r="BC19" s="252">
        <v>46</v>
      </c>
      <c r="BD19" s="252">
        <v>60</v>
      </c>
      <c r="BE19" s="263">
        <v>79</v>
      </c>
      <c r="BF19" s="252">
        <v>38</v>
      </c>
      <c r="BG19" s="264">
        <v>41</v>
      </c>
      <c r="BH19" s="252">
        <v>44</v>
      </c>
      <c r="BI19" s="252">
        <v>17</v>
      </c>
      <c r="BJ19" s="252">
        <v>27</v>
      </c>
      <c r="BK19" s="263">
        <v>69</v>
      </c>
      <c r="BL19" s="252">
        <v>23</v>
      </c>
      <c r="BM19" s="264">
        <v>46</v>
      </c>
      <c r="BN19" s="252">
        <v>3</v>
      </c>
      <c r="BO19" s="252">
        <v>1</v>
      </c>
      <c r="BP19" s="252">
        <v>2</v>
      </c>
    </row>
    <row r="20" spans="1:68" ht="12.75" customHeight="1">
      <c r="A20" s="250" t="s">
        <v>241</v>
      </c>
      <c r="B20" s="262"/>
      <c r="C20" s="252">
        <v>4725</v>
      </c>
      <c r="D20" s="252">
        <v>2150</v>
      </c>
      <c r="E20" s="264">
        <v>2575</v>
      </c>
      <c r="F20" s="252">
        <v>242</v>
      </c>
      <c r="G20" s="252">
        <v>117</v>
      </c>
      <c r="H20" s="264">
        <v>125</v>
      </c>
      <c r="I20" s="252">
        <v>282</v>
      </c>
      <c r="J20" s="252">
        <v>140</v>
      </c>
      <c r="K20" s="252">
        <v>142</v>
      </c>
      <c r="L20" s="263">
        <v>221</v>
      </c>
      <c r="M20" s="252">
        <v>116</v>
      </c>
      <c r="N20" s="264">
        <v>105</v>
      </c>
      <c r="O20" s="252">
        <v>209</v>
      </c>
      <c r="P20" s="252">
        <v>106</v>
      </c>
      <c r="Q20" s="252">
        <v>103</v>
      </c>
      <c r="R20" s="250" t="s">
        <v>241</v>
      </c>
      <c r="S20" s="262"/>
      <c r="T20" s="252">
        <v>132</v>
      </c>
      <c r="U20" s="252">
        <v>63</v>
      </c>
      <c r="V20" s="252">
        <v>69</v>
      </c>
      <c r="W20" s="263">
        <v>139</v>
      </c>
      <c r="X20" s="252">
        <v>67</v>
      </c>
      <c r="Y20" s="264">
        <v>72</v>
      </c>
      <c r="Z20" s="252">
        <v>213</v>
      </c>
      <c r="AA20" s="252">
        <v>90</v>
      </c>
      <c r="AB20" s="252">
        <v>123</v>
      </c>
      <c r="AC20" s="263">
        <v>333</v>
      </c>
      <c r="AD20" s="252">
        <v>145</v>
      </c>
      <c r="AE20" s="264">
        <v>188</v>
      </c>
      <c r="AF20" s="252">
        <v>419</v>
      </c>
      <c r="AG20" s="252">
        <v>187</v>
      </c>
      <c r="AH20" s="252">
        <v>232</v>
      </c>
      <c r="AI20" s="250" t="s">
        <v>241</v>
      </c>
      <c r="AJ20" s="262"/>
      <c r="AK20" s="252">
        <v>453</v>
      </c>
      <c r="AL20" s="252">
        <v>218</v>
      </c>
      <c r="AM20" s="252">
        <v>235</v>
      </c>
      <c r="AN20" s="263">
        <v>357</v>
      </c>
      <c r="AO20" s="252">
        <v>175</v>
      </c>
      <c r="AP20" s="264">
        <v>182</v>
      </c>
      <c r="AQ20" s="252">
        <v>287</v>
      </c>
      <c r="AR20" s="252">
        <v>120</v>
      </c>
      <c r="AS20" s="252">
        <v>167</v>
      </c>
      <c r="AT20" s="263">
        <v>303</v>
      </c>
      <c r="AU20" s="252">
        <v>135</v>
      </c>
      <c r="AV20" s="264">
        <v>168</v>
      </c>
      <c r="AW20" s="252">
        <v>326</v>
      </c>
      <c r="AX20" s="252">
        <v>149</v>
      </c>
      <c r="AY20" s="252">
        <v>177</v>
      </c>
      <c r="AZ20" s="250" t="s">
        <v>241</v>
      </c>
      <c r="BA20" s="262"/>
      <c r="BB20" s="252">
        <v>237</v>
      </c>
      <c r="BC20" s="252">
        <v>109</v>
      </c>
      <c r="BD20" s="252">
        <v>128</v>
      </c>
      <c r="BE20" s="263">
        <v>208</v>
      </c>
      <c r="BF20" s="252">
        <v>83</v>
      </c>
      <c r="BG20" s="264">
        <v>125</v>
      </c>
      <c r="BH20" s="252">
        <v>172</v>
      </c>
      <c r="BI20" s="252">
        <v>57</v>
      </c>
      <c r="BJ20" s="252">
        <v>115</v>
      </c>
      <c r="BK20" s="263">
        <v>159</v>
      </c>
      <c r="BL20" s="252">
        <v>57</v>
      </c>
      <c r="BM20" s="264">
        <v>102</v>
      </c>
      <c r="BN20" s="252">
        <v>33</v>
      </c>
      <c r="BO20" s="252">
        <v>16</v>
      </c>
      <c r="BP20" s="252">
        <v>17</v>
      </c>
    </row>
    <row r="21" spans="1:68" ht="12.75" customHeight="1">
      <c r="A21" s="265" t="s">
        <v>242</v>
      </c>
      <c r="B21" s="266"/>
      <c r="C21" s="267">
        <v>1513</v>
      </c>
      <c r="D21" s="267">
        <v>671</v>
      </c>
      <c r="E21" s="269">
        <v>842</v>
      </c>
      <c r="F21" s="267">
        <v>59</v>
      </c>
      <c r="G21" s="267">
        <v>32</v>
      </c>
      <c r="H21" s="269">
        <v>27</v>
      </c>
      <c r="I21" s="267">
        <v>54</v>
      </c>
      <c r="J21" s="267">
        <v>25</v>
      </c>
      <c r="K21" s="267">
        <v>29</v>
      </c>
      <c r="L21" s="268">
        <v>63</v>
      </c>
      <c r="M21" s="267">
        <v>37</v>
      </c>
      <c r="N21" s="269">
        <v>26</v>
      </c>
      <c r="O21" s="267">
        <v>66</v>
      </c>
      <c r="P21" s="267">
        <v>23</v>
      </c>
      <c r="Q21" s="267">
        <v>43</v>
      </c>
      <c r="R21" s="265" t="s">
        <v>242</v>
      </c>
      <c r="S21" s="266"/>
      <c r="T21" s="267">
        <v>48</v>
      </c>
      <c r="U21" s="267">
        <v>25</v>
      </c>
      <c r="V21" s="267">
        <v>23</v>
      </c>
      <c r="W21" s="268">
        <v>62</v>
      </c>
      <c r="X21" s="267">
        <v>28</v>
      </c>
      <c r="Y21" s="269">
        <v>34</v>
      </c>
      <c r="Z21" s="267">
        <v>93</v>
      </c>
      <c r="AA21" s="267">
        <v>39</v>
      </c>
      <c r="AB21" s="267">
        <v>54</v>
      </c>
      <c r="AC21" s="268">
        <v>106</v>
      </c>
      <c r="AD21" s="267">
        <v>42</v>
      </c>
      <c r="AE21" s="269">
        <v>64</v>
      </c>
      <c r="AF21" s="267">
        <v>123</v>
      </c>
      <c r="AG21" s="267">
        <v>50</v>
      </c>
      <c r="AH21" s="267">
        <v>73</v>
      </c>
      <c r="AI21" s="265" t="s">
        <v>242</v>
      </c>
      <c r="AJ21" s="266"/>
      <c r="AK21" s="267">
        <v>124</v>
      </c>
      <c r="AL21" s="267">
        <v>56</v>
      </c>
      <c r="AM21" s="267">
        <v>68</v>
      </c>
      <c r="AN21" s="268">
        <v>111</v>
      </c>
      <c r="AO21" s="267">
        <v>51</v>
      </c>
      <c r="AP21" s="269">
        <v>60</v>
      </c>
      <c r="AQ21" s="267">
        <v>90</v>
      </c>
      <c r="AR21" s="267">
        <v>47</v>
      </c>
      <c r="AS21" s="267">
        <v>43</v>
      </c>
      <c r="AT21" s="268">
        <v>100</v>
      </c>
      <c r="AU21" s="267">
        <v>40</v>
      </c>
      <c r="AV21" s="269">
        <v>60</v>
      </c>
      <c r="AW21" s="267">
        <v>106</v>
      </c>
      <c r="AX21" s="267">
        <v>47</v>
      </c>
      <c r="AY21" s="267">
        <v>59</v>
      </c>
      <c r="AZ21" s="265" t="s">
        <v>242</v>
      </c>
      <c r="BA21" s="266"/>
      <c r="BB21" s="267">
        <v>94</v>
      </c>
      <c r="BC21" s="267">
        <v>40</v>
      </c>
      <c r="BD21" s="267">
        <v>54</v>
      </c>
      <c r="BE21" s="268">
        <v>67</v>
      </c>
      <c r="BF21" s="267">
        <v>32</v>
      </c>
      <c r="BG21" s="269">
        <v>35</v>
      </c>
      <c r="BH21" s="267">
        <v>54</v>
      </c>
      <c r="BI21" s="267">
        <v>22</v>
      </c>
      <c r="BJ21" s="267">
        <v>32</v>
      </c>
      <c r="BK21" s="268">
        <v>75</v>
      </c>
      <c r="BL21" s="267">
        <v>29</v>
      </c>
      <c r="BM21" s="269">
        <v>46</v>
      </c>
      <c r="BN21" s="267">
        <v>18</v>
      </c>
      <c r="BO21" s="267">
        <v>6</v>
      </c>
      <c r="BP21" s="267">
        <v>12</v>
      </c>
    </row>
    <row r="22" spans="1:68" ht="12.75" customHeight="1">
      <c r="A22" s="250" t="s">
        <v>243</v>
      </c>
      <c r="B22" s="262"/>
      <c r="C22" s="252">
        <v>2289</v>
      </c>
      <c r="D22" s="252">
        <v>966</v>
      </c>
      <c r="E22" s="264">
        <v>1323</v>
      </c>
      <c r="F22" s="252">
        <v>78</v>
      </c>
      <c r="G22" s="252">
        <v>36</v>
      </c>
      <c r="H22" s="264">
        <v>42</v>
      </c>
      <c r="I22" s="252">
        <v>76</v>
      </c>
      <c r="J22" s="252">
        <v>35</v>
      </c>
      <c r="K22" s="252">
        <v>41</v>
      </c>
      <c r="L22" s="263">
        <v>77</v>
      </c>
      <c r="M22" s="252">
        <v>39</v>
      </c>
      <c r="N22" s="264">
        <v>38</v>
      </c>
      <c r="O22" s="252">
        <v>96</v>
      </c>
      <c r="P22" s="252">
        <v>45</v>
      </c>
      <c r="Q22" s="252">
        <v>51</v>
      </c>
      <c r="R22" s="250" t="s">
        <v>243</v>
      </c>
      <c r="S22" s="262"/>
      <c r="T22" s="252">
        <v>77</v>
      </c>
      <c r="U22" s="252">
        <v>33</v>
      </c>
      <c r="V22" s="252">
        <v>44</v>
      </c>
      <c r="W22" s="263">
        <v>81</v>
      </c>
      <c r="X22" s="252">
        <v>38</v>
      </c>
      <c r="Y22" s="264">
        <v>43</v>
      </c>
      <c r="Z22" s="252">
        <v>115</v>
      </c>
      <c r="AA22" s="252">
        <v>46</v>
      </c>
      <c r="AB22" s="252">
        <v>69</v>
      </c>
      <c r="AC22" s="263">
        <v>123</v>
      </c>
      <c r="AD22" s="252">
        <v>47</v>
      </c>
      <c r="AE22" s="264">
        <v>76</v>
      </c>
      <c r="AF22" s="252">
        <v>158</v>
      </c>
      <c r="AG22" s="252">
        <v>62</v>
      </c>
      <c r="AH22" s="252">
        <v>96</v>
      </c>
      <c r="AI22" s="250" t="s">
        <v>243</v>
      </c>
      <c r="AJ22" s="262"/>
      <c r="AK22" s="252">
        <v>187</v>
      </c>
      <c r="AL22" s="252">
        <v>76</v>
      </c>
      <c r="AM22" s="252">
        <v>111</v>
      </c>
      <c r="AN22" s="263">
        <v>158</v>
      </c>
      <c r="AO22" s="252">
        <v>70</v>
      </c>
      <c r="AP22" s="264">
        <v>88</v>
      </c>
      <c r="AQ22" s="252">
        <v>150</v>
      </c>
      <c r="AR22" s="252">
        <v>63</v>
      </c>
      <c r="AS22" s="252">
        <v>87</v>
      </c>
      <c r="AT22" s="263">
        <v>140</v>
      </c>
      <c r="AU22" s="252">
        <v>61</v>
      </c>
      <c r="AV22" s="264">
        <v>79</v>
      </c>
      <c r="AW22" s="252">
        <v>179</v>
      </c>
      <c r="AX22" s="252">
        <v>81</v>
      </c>
      <c r="AY22" s="252">
        <v>98</v>
      </c>
      <c r="AZ22" s="250" t="s">
        <v>243</v>
      </c>
      <c r="BA22" s="262"/>
      <c r="BB22" s="252">
        <v>165</v>
      </c>
      <c r="BC22" s="252">
        <v>70</v>
      </c>
      <c r="BD22" s="252">
        <v>95</v>
      </c>
      <c r="BE22" s="263">
        <v>122</v>
      </c>
      <c r="BF22" s="252">
        <v>51</v>
      </c>
      <c r="BG22" s="264">
        <v>71</v>
      </c>
      <c r="BH22" s="252">
        <v>136</v>
      </c>
      <c r="BI22" s="252">
        <v>56</v>
      </c>
      <c r="BJ22" s="252">
        <v>80</v>
      </c>
      <c r="BK22" s="263">
        <v>136</v>
      </c>
      <c r="BL22" s="252">
        <v>40</v>
      </c>
      <c r="BM22" s="264">
        <v>96</v>
      </c>
      <c r="BN22" s="252">
        <v>35</v>
      </c>
      <c r="BO22" s="252">
        <v>17</v>
      </c>
      <c r="BP22" s="252">
        <v>18</v>
      </c>
    </row>
    <row r="23" spans="1:68" ht="12.75" customHeight="1">
      <c r="A23" s="250" t="s">
        <v>244</v>
      </c>
      <c r="B23" s="262"/>
      <c r="C23" s="252">
        <v>853</v>
      </c>
      <c r="D23" s="252">
        <v>374</v>
      </c>
      <c r="E23" s="264">
        <v>479</v>
      </c>
      <c r="F23" s="252">
        <v>32</v>
      </c>
      <c r="G23" s="252">
        <v>19</v>
      </c>
      <c r="H23" s="264">
        <v>13</v>
      </c>
      <c r="I23" s="252">
        <v>20</v>
      </c>
      <c r="J23" s="252">
        <v>9</v>
      </c>
      <c r="K23" s="252">
        <v>11</v>
      </c>
      <c r="L23" s="263">
        <v>23</v>
      </c>
      <c r="M23" s="252">
        <v>13</v>
      </c>
      <c r="N23" s="264">
        <v>10</v>
      </c>
      <c r="O23" s="252">
        <v>29</v>
      </c>
      <c r="P23" s="252">
        <v>13</v>
      </c>
      <c r="Q23" s="252">
        <v>16</v>
      </c>
      <c r="R23" s="250" t="s">
        <v>244</v>
      </c>
      <c r="S23" s="262"/>
      <c r="T23" s="252">
        <v>25</v>
      </c>
      <c r="U23" s="252">
        <v>9</v>
      </c>
      <c r="V23" s="252">
        <v>16</v>
      </c>
      <c r="W23" s="263">
        <v>37</v>
      </c>
      <c r="X23" s="252">
        <v>16</v>
      </c>
      <c r="Y23" s="264">
        <v>21</v>
      </c>
      <c r="Z23" s="252">
        <v>46</v>
      </c>
      <c r="AA23" s="252">
        <v>17</v>
      </c>
      <c r="AB23" s="252">
        <v>29</v>
      </c>
      <c r="AC23" s="263">
        <v>61</v>
      </c>
      <c r="AD23" s="252">
        <v>30</v>
      </c>
      <c r="AE23" s="264">
        <v>31</v>
      </c>
      <c r="AF23" s="252">
        <v>58</v>
      </c>
      <c r="AG23" s="252">
        <v>24</v>
      </c>
      <c r="AH23" s="252">
        <v>34</v>
      </c>
      <c r="AI23" s="250" t="s">
        <v>244</v>
      </c>
      <c r="AJ23" s="262"/>
      <c r="AK23" s="252">
        <v>63</v>
      </c>
      <c r="AL23" s="252">
        <v>21</v>
      </c>
      <c r="AM23" s="252">
        <v>42</v>
      </c>
      <c r="AN23" s="263">
        <v>59</v>
      </c>
      <c r="AO23" s="252">
        <v>27</v>
      </c>
      <c r="AP23" s="264">
        <v>32</v>
      </c>
      <c r="AQ23" s="252">
        <v>58</v>
      </c>
      <c r="AR23" s="252">
        <v>28</v>
      </c>
      <c r="AS23" s="252">
        <v>30</v>
      </c>
      <c r="AT23" s="263">
        <v>53</v>
      </c>
      <c r="AU23" s="252">
        <v>21</v>
      </c>
      <c r="AV23" s="264">
        <v>32</v>
      </c>
      <c r="AW23" s="252">
        <v>79</v>
      </c>
      <c r="AX23" s="252">
        <v>34</v>
      </c>
      <c r="AY23" s="252">
        <v>45</v>
      </c>
      <c r="AZ23" s="250" t="s">
        <v>244</v>
      </c>
      <c r="BA23" s="262"/>
      <c r="BB23" s="252">
        <v>48</v>
      </c>
      <c r="BC23" s="252">
        <v>21</v>
      </c>
      <c r="BD23" s="252">
        <v>27</v>
      </c>
      <c r="BE23" s="263">
        <v>59</v>
      </c>
      <c r="BF23" s="252">
        <v>24</v>
      </c>
      <c r="BG23" s="264">
        <v>35</v>
      </c>
      <c r="BH23" s="252">
        <v>49</v>
      </c>
      <c r="BI23" s="252">
        <v>18</v>
      </c>
      <c r="BJ23" s="252">
        <v>31</v>
      </c>
      <c r="BK23" s="263">
        <v>40</v>
      </c>
      <c r="BL23" s="252">
        <v>21</v>
      </c>
      <c r="BM23" s="264">
        <v>19</v>
      </c>
      <c r="BN23" s="252">
        <v>14</v>
      </c>
      <c r="BO23" s="252">
        <v>9</v>
      </c>
      <c r="BP23" s="252">
        <v>5</v>
      </c>
    </row>
    <row r="24" spans="1:68" ht="12.75" customHeight="1">
      <c r="A24" s="250" t="s">
        <v>245</v>
      </c>
      <c r="B24" s="262"/>
      <c r="C24" s="252">
        <v>1182</v>
      </c>
      <c r="D24" s="252">
        <v>502</v>
      </c>
      <c r="E24" s="264">
        <v>680</v>
      </c>
      <c r="F24" s="252">
        <v>46</v>
      </c>
      <c r="G24" s="252">
        <v>20</v>
      </c>
      <c r="H24" s="264">
        <v>26</v>
      </c>
      <c r="I24" s="252">
        <v>54</v>
      </c>
      <c r="J24" s="252">
        <v>28</v>
      </c>
      <c r="K24" s="252">
        <v>26</v>
      </c>
      <c r="L24" s="263">
        <v>61</v>
      </c>
      <c r="M24" s="252">
        <v>33</v>
      </c>
      <c r="N24" s="264">
        <v>28</v>
      </c>
      <c r="O24" s="252">
        <v>40</v>
      </c>
      <c r="P24" s="252">
        <v>17</v>
      </c>
      <c r="Q24" s="252">
        <v>23</v>
      </c>
      <c r="R24" s="250" t="s">
        <v>245</v>
      </c>
      <c r="S24" s="262"/>
      <c r="T24" s="252">
        <v>42</v>
      </c>
      <c r="U24" s="252">
        <v>20</v>
      </c>
      <c r="V24" s="252">
        <v>22</v>
      </c>
      <c r="W24" s="263">
        <v>43</v>
      </c>
      <c r="X24" s="252">
        <v>14</v>
      </c>
      <c r="Y24" s="264">
        <v>29</v>
      </c>
      <c r="Z24" s="252">
        <v>44</v>
      </c>
      <c r="AA24" s="252">
        <v>18</v>
      </c>
      <c r="AB24" s="252">
        <v>26</v>
      </c>
      <c r="AC24" s="263">
        <v>66</v>
      </c>
      <c r="AD24" s="252">
        <v>27</v>
      </c>
      <c r="AE24" s="264">
        <v>39</v>
      </c>
      <c r="AF24" s="252">
        <v>102</v>
      </c>
      <c r="AG24" s="252">
        <v>38</v>
      </c>
      <c r="AH24" s="252">
        <v>64</v>
      </c>
      <c r="AI24" s="250" t="s">
        <v>245</v>
      </c>
      <c r="AJ24" s="262"/>
      <c r="AK24" s="252">
        <v>115</v>
      </c>
      <c r="AL24" s="252">
        <v>51</v>
      </c>
      <c r="AM24" s="252">
        <v>64</v>
      </c>
      <c r="AN24" s="263">
        <v>96</v>
      </c>
      <c r="AO24" s="252">
        <v>34</v>
      </c>
      <c r="AP24" s="264">
        <v>62</v>
      </c>
      <c r="AQ24" s="252">
        <v>68</v>
      </c>
      <c r="AR24" s="252">
        <v>35</v>
      </c>
      <c r="AS24" s="252">
        <v>33</v>
      </c>
      <c r="AT24" s="263">
        <v>66</v>
      </c>
      <c r="AU24" s="252">
        <v>34</v>
      </c>
      <c r="AV24" s="264">
        <v>32</v>
      </c>
      <c r="AW24" s="252">
        <v>94</v>
      </c>
      <c r="AX24" s="252">
        <v>42</v>
      </c>
      <c r="AY24" s="252">
        <v>52</v>
      </c>
      <c r="AZ24" s="250" t="s">
        <v>245</v>
      </c>
      <c r="BA24" s="262"/>
      <c r="BB24" s="252">
        <v>68</v>
      </c>
      <c r="BC24" s="252">
        <v>22</v>
      </c>
      <c r="BD24" s="252">
        <v>46</v>
      </c>
      <c r="BE24" s="263">
        <v>66</v>
      </c>
      <c r="BF24" s="252">
        <v>24</v>
      </c>
      <c r="BG24" s="264">
        <v>42</v>
      </c>
      <c r="BH24" s="252">
        <v>51</v>
      </c>
      <c r="BI24" s="252">
        <v>22</v>
      </c>
      <c r="BJ24" s="252">
        <v>29</v>
      </c>
      <c r="BK24" s="263">
        <v>44</v>
      </c>
      <c r="BL24" s="252">
        <v>14</v>
      </c>
      <c r="BM24" s="264">
        <v>30</v>
      </c>
      <c r="BN24" s="252">
        <v>16</v>
      </c>
      <c r="BO24" s="252">
        <v>9</v>
      </c>
      <c r="BP24" s="252">
        <v>7</v>
      </c>
    </row>
    <row r="25" spans="1:68" ht="12.75" customHeight="1">
      <c r="A25" s="250" t="s">
        <v>246</v>
      </c>
      <c r="B25" s="262"/>
      <c r="C25" s="252">
        <v>642</v>
      </c>
      <c r="D25" s="252">
        <v>275</v>
      </c>
      <c r="E25" s="264">
        <v>367</v>
      </c>
      <c r="F25" s="252">
        <v>20</v>
      </c>
      <c r="G25" s="252">
        <v>13</v>
      </c>
      <c r="H25" s="264">
        <v>7</v>
      </c>
      <c r="I25" s="252">
        <v>21</v>
      </c>
      <c r="J25" s="252">
        <v>10</v>
      </c>
      <c r="K25" s="252">
        <v>11</v>
      </c>
      <c r="L25" s="263">
        <v>23</v>
      </c>
      <c r="M25" s="252">
        <v>13</v>
      </c>
      <c r="N25" s="264">
        <v>10</v>
      </c>
      <c r="O25" s="252">
        <v>29</v>
      </c>
      <c r="P25" s="252">
        <v>14</v>
      </c>
      <c r="Q25" s="252">
        <v>15</v>
      </c>
      <c r="R25" s="250" t="s">
        <v>246</v>
      </c>
      <c r="S25" s="262"/>
      <c r="T25" s="252">
        <v>28</v>
      </c>
      <c r="U25" s="252">
        <v>14</v>
      </c>
      <c r="V25" s="252">
        <v>14</v>
      </c>
      <c r="W25" s="263">
        <v>26</v>
      </c>
      <c r="X25" s="252">
        <v>9</v>
      </c>
      <c r="Y25" s="264">
        <v>17</v>
      </c>
      <c r="Z25" s="252">
        <v>22</v>
      </c>
      <c r="AA25" s="252">
        <v>6</v>
      </c>
      <c r="AB25" s="252">
        <v>16</v>
      </c>
      <c r="AC25" s="263">
        <v>34</v>
      </c>
      <c r="AD25" s="252">
        <v>16</v>
      </c>
      <c r="AE25" s="264">
        <v>18</v>
      </c>
      <c r="AF25" s="252">
        <v>64</v>
      </c>
      <c r="AG25" s="252">
        <v>23</v>
      </c>
      <c r="AH25" s="252">
        <v>41</v>
      </c>
      <c r="AI25" s="250" t="s">
        <v>246</v>
      </c>
      <c r="AJ25" s="262"/>
      <c r="AK25" s="252">
        <v>63</v>
      </c>
      <c r="AL25" s="252">
        <v>27</v>
      </c>
      <c r="AM25" s="252">
        <v>36</v>
      </c>
      <c r="AN25" s="263">
        <v>61</v>
      </c>
      <c r="AO25" s="252">
        <v>28</v>
      </c>
      <c r="AP25" s="264">
        <v>33</v>
      </c>
      <c r="AQ25" s="252">
        <v>46</v>
      </c>
      <c r="AR25" s="252">
        <v>19</v>
      </c>
      <c r="AS25" s="252">
        <v>27</v>
      </c>
      <c r="AT25" s="263">
        <v>37</v>
      </c>
      <c r="AU25" s="252">
        <v>20</v>
      </c>
      <c r="AV25" s="264">
        <v>17</v>
      </c>
      <c r="AW25" s="252">
        <v>36</v>
      </c>
      <c r="AX25" s="252">
        <v>16</v>
      </c>
      <c r="AY25" s="252">
        <v>20</v>
      </c>
      <c r="AZ25" s="250" t="s">
        <v>246</v>
      </c>
      <c r="BA25" s="262"/>
      <c r="BB25" s="252">
        <v>39</v>
      </c>
      <c r="BC25" s="252">
        <v>13</v>
      </c>
      <c r="BD25" s="252">
        <v>26</v>
      </c>
      <c r="BE25" s="263">
        <v>44</v>
      </c>
      <c r="BF25" s="252">
        <v>14</v>
      </c>
      <c r="BG25" s="264">
        <v>30</v>
      </c>
      <c r="BH25" s="252">
        <v>21</v>
      </c>
      <c r="BI25" s="252">
        <v>10</v>
      </c>
      <c r="BJ25" s="252">
        <v>11</v>
      </c>
      <c r="BK25" s="263">
        <v>26</v>
      </c>
      <c r="BL25" s="252">
        <v>9</v>
      </c>
      <c r="BM25" s="264">
        <v>17</v>
      </c>
      <c r="BN25" s="252">
        <v>2</v>
      </c>
      <c r="BO25" s="252">
        <v>1</v>
      </c>
      <c r="BP25" s="252">
        <v>1</v>
      </c>
    </row>
    <row r="26" spans="1:68" ht="12.75" customHeight="1">
      <c r="A26" s="250" t="s">
        <v>247</v>
      </c>
      <c r="B26" s="262"/>
      <c r="C26" s="252">
        <v>588</v>
      </c>
      <c r="D26" s="252">
        <v>268</v>
      </c>
      <c r="E26" s="264">
        <v>320</v>
      </c>
      <c r="F26" s="252">
        <v>24</v>
      </c>
      <c r="G26" s="252">
        <v>10</v>
      </c>
      <c r="H26" s="264">
        <v>14</v>
      </c>
      <c r="I26" s="252">
        <v>26</v>
      </c>
      <c r="J26" s="252">
        <v>15</v>
      </c>
      <c r="K26" s="252">
        <v>11</v>
      </c>
      <c r="L26" s="263">
        <v>33</v>
      </c>
      <c r="M26" s="252">
        <v>20</v>
      </c>
      <c r="N26" s="264">
        <v>13</v>
      </c>
      <c r="O26" s="252">
        <v>30</v>
      </c>
      <c r="P26" s="252">
        <v>13</v>
      </c>
      <c r="Q26" s="252">
        <v>17</v>
      </c>
      <c r="R26" s="250" t="s">
        <v>247</v>
      </c>
      <c r="S26" s="262"/>
      <c r="T26" s="252">
        <v>26</v>
      </c>
      <c r="U26" s="252">
        <v>14</v>
      </c>
      <c r="V26" s="252">
        <v>12</v>
      </c>
      <c r="W26" s="263">
        <v>28</v>
      </c>
      <c r="X26" s="252">
        <v>17</v>
      </c>
      <c r="Y26" s="264">
        <v>11</v>
      </c>
      <c r="Z26" s="252">
        <v>30</v>
      </c>
      <c r="AA26" s="252">
        <v>12</v>
      </c>
      <c r="AB26" s="252">
        <v>18</v>
      </c>
      <c r="AC26" s="263">
        <v>32</v>
      </c>
      <c r="AD26" s="252">
        <v>9</v>
      </c>
      <c r="AE26" s="264">
        <v>23</v>
      </c>
      <c r="AF26" s="252">
        <v>51</v>
      </c>
      <c r="AG26" s="252">
        <v>24</v>
      </c>
      <c r="AH26" s="252">
        <v>27</v>
      </c>
      <c r="AI26" s="250" t="s">
        <v>247</v>
      </c>
      <c r="AJ26" s="262"/>
      <c r="AK26" s="252">
        <v>53</v>
      </c>
      <c r="AL26" s="252">
        <v>25</v>
      </c>
      <c r="AM26" s="252">
        <v>28</v>
      </c>
      <c r="AN26" s="263">
        <v>45</v>
      </c>
      <c r="AO26" s="252">
        <v>18</v>
      </c>
      <c r="AP26" s="264">
        <v>27</v>
      </c>
      <c r="AQ26" s="252">
        <v>31</v>
      </c>
      <c r="AR26" s="252">
        <v>19</v>
      </c>
      <c r="AS26" s="252">
        <v>12</v>
      </c>
      <c r="AT26" s="263">
        <v>39</v>
      </c>
      <c r="AU26" s="252">
        <v>18</v>
      </c>
      <c r="AV26" s="264">
        <v>21</v>
      </c>
      <c r="AW26" s="252">
        <v>34</v>
      </c>
      <c r="AX26" s="252">
        <v>13</v>
      </c>
      <c r="AY26" s="252">
        <v>21</v>
      </c>
      <c r="AZ26" s="250" t="s">
        <v>247</v>
      </c>
      <c r="BA26" s="262"/>
      <c r="BB26" s="252">
        <v>27</v>
      </c>
      <c r="BC26" s="252">
        <v>10</v>
      </c>
      <c r="BD26" s="252">
        <v>17</v>
      </c>
      <c r="BE26" s="263">
        <v>35</v>
      </c>
      <c r="BF26" s="252">
        <v>15</v>
      </c>
      <c r="BG26" s="264">
        <v>20</v>
      </c>
      <c r="BH26" s="252">
        <v>21</v>
      </c>
      <c r="BI26" s="252">
        <v>10</v>
      </c>
      <c r="BJ26" s="252">
        <v>11</v>
      </c>
      <c r="BK26" s="263">
        <v>17</v>
      </c>
      <c r="BL26" s="252">
        <v>4</v>
      </c>
      <c r="BM26" s="264">
        <v>13</v>
      </c>
      <c r="BN26" s="252">
        <v>6</v>
      </c>
      <c r="BO26" s="252">
        <v>2</v>
      </c>
      <c r="BP26" s="252">
        <v>4</v>
      </c>
    </row>
    <row r="27" spans="1:68" ht="12.75" customHeight="1">
      <c r="A27" s="257" t="s">
        <v>248</v>
      </c>
      <c r="B27" s="258"/>
      <c r="C27" s="259">
        <v>981</v>
      </c>
      <c r="D27" s="259">
        <v>451</v>
      </c>
      <c r="E27" s="261">
        <v>530</v>
      </c>
      <c r="F27" s="259">
        <v>46</v>
      </c>
      <c r="G27" s="259">
        <v>22</v>
      </c>
      <c r="H27" s="261">
        <v>24</v>
      </c>
      <c r="I27" s="259">
        <v>42</v>
      </c>
      <c r="J27" s="259">
        <v>19</v>
      </c>
      <c r="K27" s="259">
        <v>23</v>
      </c>
      <c r="L27" s="260">
        <v>48</v>
      </c>
      <c r="M27" s="259">
        <v>27</v>
      </c>
      <c r="N27" s="261">
        <v>21</v>
      </c>
      <c r="O27" s="259">
        <v>48</v>
      </c>
      <c r="P27" s="259">
        <v>20</v>
      </c>
      <c r="Q27" s="259">
        <v>28</v>
      </c>
      <c r="R27" s="257" t="s">
        <v>248</v>
      </c>
      <c r="S27" s="258"/>
      <c r="T27" s="259">
        <v>48</v>
      </c>
      <c r="U27" s="259">
        <v>26</v>
      </c>
      <c r="V27" s="259">
        <v>22</v>
      </c>
      <c r="W27" s="260">
        <v>40</v>
      </c>
      <c r="X27" s="259">
        <v>22</v>
      </c>
      <c r="Y27" s="261">
        <v>18</v>
      </c>
      <c r="Z27" s="259">
        <v>54</v>
      </c>
      <c r="AA27" s="259">
        <v>18</v>
      </c>
      <c r="AB27" s="259">
        <v>36</v>
      </c>
      <c r="AC27" s="260">
        <v>70</v>
      </c>
      <c r="AD27" s="259">
        <v>36</v>
      </c>
      <c r="AE27" s="261">
        <v>34</v>
      </c>
      <c r="AF27" s="259">
        <v>77</v>
      </c>
      <c r="AG27" s="259">
        <v>38</v>
      </c>
      <c r="AH27" s="259">
        <v>39</v>
      </c>
      <c r="AI27" s="257" t="s">
        <v>248</v>
      </c>
      <c r="AJ27" s="258"/>
      <c r="AK27" s="259">
        <v>87</v>
      </c>
      <c r="AL27" s="259">
        <v>34</v>
      </c>
      <c r="AM27" s="259">
        <v>53</v>
      </c>
      <c r="AN27" s="260">
        <v>73</v>
      </c>
      <c r="AO27" s="259">
        <v>35</v>
      </c>
      <c r="AP27" s="261">
        <v>38</v>
      </c>
      <c r="AQ27" s="259">
        <v>64</v>
      </c>
      <c r="AR27" s="259">
        <v>32</v>
      </c>
      <c r="AS27" s="259">
        <v>32</v>
      </c>
      <c r="AT27" s="260">
        <v>49</v>
      </c>
      <c r="AU27" s="259">
        <v>16</v>
      </c>
      <c r="AV27" s="261">
        <v>33</v>
      </c>
      <c r="AW27" s="259">
        <v>70</v>
      </c>
      <c r="AX27" s="259">
        <v>38</v>
      </c>
      <c r="AY27" s="259">
        <v>32</v>
      </c>
      <c r="AZ27" s="257" t="s">
        <v>248</v>
      </c>
      <c r="BA27" s="258"/>
      <c r="BB27" s="259">
        <v>51</v>
      </c>
      <c r="BC27" s="259">
        <v>21</v>
      </c>
      <c r="BD27" s="259">
        <v>30</v>
      </c>
      <c r="BE27" s="260">
        <v>49</v>
      </c>
      <c r="BF27" s="259">
        <v>19</v>
      </c>
      <c r="BG27" s="261">
        <v>30</v>
      </c>
      <c r="BH27" s="259">
        <v>36</v>
      </c>
      <c r="BI27" s="259">
        <v>16</v>
      </c>
      <c r="BJ27" s="259">
        <v>20</v>
      </c>
      <c r="BK27" s="260">
        <v>27</v>
      </c>
      <c r="BL27" s="259">
        <v>12</v>
      </c>
      <c r="BM27" s="261">
        <v>15</v>
      </c>
      <c r="BN27" s="259">
        <v>2</v>
      </c>
      <c r="BO27" s="259" t="s">
        <v>553</v>
      </c>
      <c r="BP27" s="259">
        <v>2</v>
      </c>
    </row>
    <row r="28" spans="1:68" ht="12.75" customHeight="1">
      <c r="A28" s="250" t="s">
        <v>249</v>
      </c>
      <c r="B28" s="262"/>
      <c r="C28" s="252">
        <v>2888</v>
      </c>
      <c r="D28" s="252">
        <v>1290</v>
      </c>
      <c r="E28" s="264">
        <v>1598</v>
      </c>
      <c r="F28" s="252">
        <v>163</v>
      </c>
      <c r="G28" s="252">
        <v>79</v>
      </c>
      <c r="H28" s="264">
        <v>84</v>
      </c>
      <c r="I28" s="252">
        <v>131</v>
      </c>
      <c r="J28" s="252">
        <v>68</v>
      </c>
      <c r="K28" s="252">
        <v>63</v>
      </c>
      <c r="L28" s="263">
        <v>97</v>
      </c>
      <c r="M28" s="252">
        <v>50</v>
      </c>
      <c r="N28" s="264">
        <v>47</v>
      </c>
      <c r="O28" s="252">
        <v>113</v>
      </c>
      <c r="P28" s="252">
        <v>47</v>
      </c>
      <c r="Q28" s="252">
        <v>66</v>
      </c>
      <c r="R28" s="250" t="s">
        <v>249</v>
      </c>
      <c r="S28" s="262"/>
      <c r="T28" s="252">
        <v>116</v>
      </c>
      <c r="U28" s="252">
        <v>56</v>
      </c>
      <c r="V28" s="252">
        <v>60</v>
      </c>
      <c r="W28" s="263">
        <v>110</v>
      </c>
      <c r="X28" s="252">
        <v>50</v>
      </c>
      <c r="Y28" s="264">
        <v>60</v>
      </c>
      <c r="Z28" s="252">
        <v>166</v>
      </c>
      <c r="AA28" s="252">
        <v>71</v>
      </c>
      <c r="AB28" s="252">
        <v>95</v>
      </c>
      <c r="AC28" s="263">
        <v>213</v>
      </c>
      <c r="AD28" s="252">
        <v>98</v>
      </c>
      <c r="AE28" s="264">
        <v>115</v>
      </c>
      <c r="AF28" s="252">
        <v>266</v>
      </c>
      <c r="AG28" s="252">
        <v>115</v>
      </c>
      <c r="AH28" s="252">
        <v>151</v>
      </c>
      <c r="AI28" s="250" t="s">
        <v>249</v>
      </c>
      <c r="AJ28" s="262"/>
      <c r="AK28" s="252">
        <v>217</v>
      </c>
      <c r="AL28" s="252">
        <v>110</v>
      </c>
      <c r="AM28" s="252">
        <v>107</v>
      </c>
      <c r="AN28" s="263">
        <v>166</v>
      </c>
      <c r="AO28" s="252">
        <v>69</v>
      </c>
      <c r="AP28" s="264">
        <v>97</v>
      </c>
      <c r="AQ28" s="252">
        <v>199</v>
      </c>
      <c r="AR28" s="252">
        <v>90</v>
      </c>
      <c r="AS28" s="252">
        <v>109</v>
      </c>
      <c r="AT28" s="263">
        <v>179</v>
      </c>
      <c r="AU28" s="252">
        <v>80</v>
      </c>
      <c r="AV28" s="264">
        <v>99</v>
      </c>
      <c r="AW28" s="252">
        <v>221</v>
      </c>
      <c r="AX28" s="252">
        <v>99</v>
      </c>
      <c r="AY28" s="252">
        <v>122</v>
      </c>
      <c r="AZ28" s="250" t="s">
        <v>249</v>
      </c>
      <c r="BA28" s="262"/>
      <c r="BB28" s="252">
        <v>177</v>
      </c>
      <c r="BC28" s="252">
        <v>88</v>
      </c>
      <c r="BD28" s="252">
        <v>89</v>
      </c>
      <c r="BE28" s="263">
        <v>141</v>
      </c>
      <c r="BF28" s="252">
        <v>48</v>
      </c>
      <c r="BG28" s="264">
        <v>93</v>
      </c>
      <c r="BH28" s="252">
        <v>100</v>
      </c>
      <c r="BI28" s="252">
        <v>39</v>
      </c>
      <c r="BJ28" s="252">
        <v>61</v>
      </c>
      <c r="BK28" s="263">
        <v>97</v>
      </c>
      <c r="BL28" s="252">
        <v>27</v>
      </c>
      <c r="BM28" s="264">
        <v>70</v>
      </c>
      <c r="BN28" s="252">
        <v>16</v>
      </c>
      <c r="BO28" s="252">
        <v>6</v>
      </c>
      <c r="BP28" s="252">
        <v>10</v>
      </c>
    </row>
    <row r="29" spans="1:68" ht="12.75" customHeight="1">
      <c r="A29" s="250" t="s">
        <v>250</v>
      </c>
      <c r="B29" s="262"/>
      <c r="C29" s="252">
        <v>545</v>
      </c>
      <c r="D29" s="252">
        <v>249</v>
      </c>
      <c r="E29" s="264">
        <v>296</v>
      </c>
      <c r="F29" s="252">
        <v>20</v>
      </c>
      <c r="G29" s="252">
        <v>11</v>
      </c>
      <c r="H29" s="264">
        <v>9</v>
      </c>
      <c r="I29" s="252">
        <v>13</v>
      </c>
      <c r="J29" s="252">
        <v>8</v>
      </c>
      <c r="K29" s="252">
        <v>5</v>
      </c>
      <c r="L29" s="263">
        <v>19</v>
      </c>
      <c r="M29" s="252">
        <v>12</v>
      </c>
      <c r="N29" s="264">
        <v>7</v>
      </c>
      <c r="O29" s="252">
        <v>32</v>
      </c>
      <c r="P29" s="252">
        <v>16</v>
      </c>
      <c r="Q29" s="252">
        <v>16</v>
      </c>
      <c r="R29" s="250" t="s">
        <v>250</v>
      </c>
      <c r="S29" s="262"/>
      <c r="T29" s="252">
        <v>34</v>
      </c>
      <c r="U29" s="252">
        <v>17</v>
      </c>
      <c r="V29" s="252">
        <v>17</v>
      </c>
      <c r="W29" s="263">
        <v>20</v>
      </c>
      <c r="X29" s="252">
        <v>11</v>
      </c>
      <c r="Y29" s="264">
        <v>9</v>
      </c>
      <c r="Z29" s="252">
        <v>31</v>
      </c>
      <c r="AA29" s="252">
        <v>14</v>
      </c>
      <c r="AB29" s="252">
        <v>17</v>
      </c>
      <c r="AC29" s="263">
        <v>41</v>
      </c>
      <c r="AD29" s="252">
        <v>21</v>
      </c>
      <c r="AE29" s="264">
        <v>20</v>
      </c>
      <c r="AF29" s="252">
        <v>43</v>
      </c>
      <c r="AG29" s="252">
        <v>19</v>
      </c>
      <c r="AH29" s="252">
        <v>24</v>
      </c>
      <c r="AI29" s="250" t="s">
        <v>250</v>
      </c>
      <c r="AJ29" s="262"/>
      <c r="AK29" s="252">
        <v>46</v>
      </c>
      <c r="AL29" s="252">
        <v>20</v>
      </c>
      <c r="AM29" s="252">
        <v>26</v>
      </c>
      <c r="AN29" s="263">
        <v>33</v>
      </c>
      <c r="AO29" s="252">
        <v>17</v>
      </c>
      <c r="AP29" s="264">
        <v>16</v>
      </c>
      <c r="AQ29" s="252">
        <v>27</v>
      </c>
      <c r="AR29" s="252">
        <v>9</v>
      </c>
      <c r="AS29" s="252">
        <v>18</v>
      </c>
      <c r="AT29" s="263">
        <v>30</v>
      </c>
      <c r="AU29" s="252">
        <v>14</v>
      </c>
      <c r="AV29" s="264">
        <v>16</v>
      </c>
      <c r="AW29" s="252">
        <v>44</v>
      </c>
      <c r="AX29" s="252">
        <v>16</v>
      </c>
      <c r="AY29" s="252">
        <v>28</v>
      </c>
      <c r="AZ29" s="250" t="s">
        <v>250</v>
      </c>
      <c r="BA29" s="262"/>
      <c r="BB29" s="252">
        <v>37</v>
      </c>
      <c r="BC29" s="252">
        <v>13</v>
      </c>
      <c r="BD29" s="252">
        <v>24</v>
      </c>
      <c r="BE29" s="263">
        <v>31</v>
      </c>
      <c r="BF29" s="252">
        <v>13</v>
      </c>
      <c r="BG29" s="264">
        <v>18</v>
      </c>
      <c r="BH29" s="252">
        <v>23</v>
      </c>
      <c r="BI29" s="252">
        <v>11</v>
      </c>
      <c r="BJ29" s="252">
        <v>12</v>
      </c>
      <c r="BK29" s="263">
        <v>14</v>
      </c>
      <c r="BL29" s="252">
        <v>5</v>
      </c>
      <c r="BM29" s="264">
        <v>9</v>
      </c>
      <c r="BN29" s="252">
        <v>7</v>
      </c>
      <c r="BO29" s="252">
        <v>2</v>
      </c>
      <c r="BP29" s="252">
        <v>5</v>
      </c>
    </row>
    <row r="30" spans="1:68" ht="12.75" customHeight="1">
      <c r="A30" s="250" t="s">
        <v>251</v>
      </c>
      <c r="B30" s="262"/>
      <c r="C30" s="252">
        <v>1055</v>
      </c>
      <c r="D30" s="252">
        <v>452</v>
      </c>
      <c r="E30" s="264">
        <v>603</v>
      </c>
      <c r="F30" s="252">
        <v>56</v>
      </c>
      <c r="G30" s="252">
        <v>31</v>
      </c>
      <c r="H30" s="264">
        <v>25</v>
      </c>
      <c r="I30" s="252">
        <v>32</v>
      </c>
      <c r="J30" s="252">
        <v>17</v>
      </c>
      <c r="K30" s="252">
        <v>15</v>
      </c>
      <c r="L30" s="263">
        <v>17</v>
      </c>
      <c r="M30" s="252">
        <v>5</v>
      </c>
      <c r="N30" s="264">
        <v>12</v>
      </c>
      <c r="O30" s="252">
        <v>24</v>
      </c>
      <c r="P30" s="252">
        <v>9</v>
      </c>
      <c r="Q30" s="252">
        <v>15</v>
      </c>
      <c r="R30" s="250" t="s">
        <v>251</v>
      </c>
      <c r="S30" s="262"/>
      <c r="T30" s="252">
        <v>32</v>
      </c>
      <c r="U30" s="252">
        <v>13</v>
      </c>
      <c r="V30" s="252">
        <v>19</v>
      </c>
      <c r="W30" s="263">
        <v>69</v>
      </c>
      <c r="X30" s="252">
        <v>34</v>
      </c>
      <c r="Y30" s="264">
        <v>35</v>
      </c>
      <c r="Z30" s="252">
        <v>71</v>
      </c>
      <c r="AA30" s="252">
        <v>28</v>
      </c>
      <c r="AB30" s="252">
        <v>43</v>
      </c>
      <c r="AC30" s="263">
        <v>89</v>
      </c>
      <c r="AD30" s="252">
        <v>43</v>
      </c>
      <c r="AE30" s="264">
        <v>46</v>
      </c>
      <c r="AF30" s="252">
        <v>98</v>
      </c>
      <c r="AG30" s="252">
        <v>47</v>
      </c>
      <c r="AH30" s="252">
        <v>51</v>
      </c>
      <c r="AI30" s="250" t="s">
        <v>251</v>
      </c>
      <c r="AJ30" s="262"/>
      <c r="AK30" s="252">
        <v>74</v>
      </c>
      <c r="AL30" s="252">
        <v>24</v>
      </c>
      <c r="AM30" s="252">
        <v>50</v>
      </c>
      <c r="AN30" s="263">
        <v>63</v>
      </c>
      <c r="AO30" s="252">
        <v>32</v>
      </c>
      <c r="AP30" s="264">
        <v>31</v>
      </c>
      <c r="AQ30" s="252">
        <v>67</v>
      </c>
      <c r="AR30" s="252">
        <v>29</v>
      </c>
      <c r="AS30" s="252">
        <v>38</v>
      </c>
      <c r="AT30" s="263">
        <v>50</v>
      </c>
      <c r="AU30" s="252">
        <v>23</v>
      </c>
      <c r="AV30" s="264">
        <v>27</v>
      </c>
      <c r="AW30" s="252">
        <v>81</v>
      </c>
      <c r="AX30" s="252">
        <v>33</v>
      </c>
      <c r="AY30" s="252">
        <v>48</v>
      </c>
      <c r="AZ30" s="250" t="s">
        <v>251</v>
      </c>
      <c r="BA30" s="262"/>
      <c r="BB30" s="252">
        <v>51</v>
      </c>
      <c r="BC30" s="252">
        <v>22</v>
      </c>
      <c r="BD30" s="252">
        <v>29</v>
      </c>
      <c r="BE30" s="263">
        <v>55</v>
      </c>
      <c r="BF30" s="252">
        <v>19</v>
      </c>
      <c r="BG30" s="264">
        <v>36</v>
      </c>
      <c r="BH30" s="252">
        <v>45</v>
      </c>
      <c r="BI30" s="252">
        <v>19</v>
      </c>
      <c r="BJ30" s="252">
        <v>26</v>
      </c>
      <c r="BK30" s="263">
        <v>74</v>
      </c>
      <c r="BL30" s="252">
        <v>22</v>
      </c>
      <c r="BM30" s="264">
        <v>52</v>
      </c>
      <c r="BN30" s="252">
        <v>7</v>
      </c>
      <c r="BO30" s="252">
        <v>2</v>
      </c>
      <c r="BP30" s="252">
        <v>5</v>
      </c>
    </row>
    <row r="31" spans="1:68" ht="12.75" customHeight="1">
      <c r="A31" s="265" t="s">
        <v>252</v>
      </c>
      <c r="B31" s="266"/>
      <c r="C31" s="267">
        <v>587</v>
      </c>
      <c r="D31" s="267">
        <v>224</v>
      </c>
      <c r="E31" s="269">
        <v>363</v>
      </c>
      <c r="F31" s="267">
        <v>17</v>
      </c>
      <c r="G31" s="267">
        <v>8</v>
      </c>
      <c r="H31" s="269">
        <v>9</v>
      </c>
      <c r="I31" s="267">
        <v>25</v>
      </c>
      <c r="J31" s="267">
        <v>17</v>
      </c>
      <c r="K31" s="267">
        <v>8</v>
      </c>
      <c r="L31" s="268">
        <v>21</v>
      </c>
      <c r="M31" s="267">
        <v>9</v>
      </c>
      <c r="N31" s="269">
        <v>12</v>
      </c>
      <c r="O31" s="267">
        <v>37</v>
      </c>
      <c r="P31" s="267">
        <v>9</v>
      </c>
      <c r="Q31" s="267">
        <v>28</v>
      </c>
      <c r="R31" s="265" t="s">
        <v>252</v>
      </c>
      <c r="S31" s="266"/>
      <c r="T31" s="267">
        <v>76</v>
      </c>
      <c r="U31" s="267">
        <v>9</v>
      </c>
      <c r="V31" s="267">
        <v>67</v>
      </c>
      <c r="W31" s="268">
        <v>28</v>
      </c>
      <c r="X31" s="267">
        <v>3</v>
      </c>
      <c r="Y31" s="269">
        <v>25</v>
      </c>
      <c r="Z31" s="267">
        <v>16</v>
      </c>
      <c r="AA31" s="267">
        <v>4</v>
      </c>
      <c r="AB31" s="267">
        <v>12</v>
      </c>
      <c r="AC31" s="268">
        <v>32</v>
      </c>
      <c r="AD31" s="267">
        <v>12</v>
      </c>
      <c r="AE31" s="269">
        <v>20</v>
      </c>
      <c r="AF31" s="267">
        <v>40</v>
      </c>
      <c r="AG31" s="267">
        <v>21</v>
      </c>
      <c r="AH31" s="267">
        <v>19</v>
      </c>
      <c r="AI31" s="265" t="s">
        <v>252</v>
      </c>
      <c r="AJ31" s="266"/>
      <c r="AK31" s="267">
        <v>40</v>
      </c>
      <c r="AL31" s="267">
        <v>17</v>
      </c>
      <c r="AM31" s="267">
        <v>23</v>
      </c>
      <c r="AN31" s="268">
        <v>34</v>
      </c>
      <c r="AO31" s="267">
        <v>12</v>
      </c>
      <c r="AP31" s="269">
        <v>22</v>
      </c>
      <c r="AQ31" s="267">
        <v>27</v>
      </c>
      <c r="AR31" s="267">
        <v>14</v>
      </c>
      <c r="AS31" s="267">
        <v>13</v>
      </c>
      <c r="AT31" s="268">
        <v>28</v>
      </c>
      <c r="AU31" s="267">
        <v>11</v>
      </c>
      <c r="AV31" s="269">
        <v>17</v>
      </c>
      <c r="AW31" s="267">
        <v>50</v>
      </c>
      <c r="AX31" s="267">
        <v>23</v>
      </c>
      <c r="AY31" s="267">
        <v>27</v>
      </c>
      <c r="AZ31" s="265" t="s">
        <v>252</v>
      </c>
      <c r="BA31" s="266"/>
      <c r="BB31" s="267">
        <v>34</v>
      </c>
      <c r="BC31" s="267">
        <v>18</v>
      </c>
      <c r="BD31" s="267">
        <v>16</v>
      </c>
      <c r="BE31" s="268">
        <v>40</v>
      </c>
      <c r="BF31" s="267">
        <v>20</v>
      </c>
      <c r="BG31" s="269">
        <v>20</v>
      </c>
      <c r="BH31" s="267">
        <v>24</v>
      </c>
      <c r="BI31" s="267">
        <v>8</v>
      </c>
      <c r="BJ31" s="267">
        <v>16</v>
      </c>
      <c r="BK31" s="268">
        <v>17</v>
      </c>
      <c r="BL31" s="267">
        <v>9</v>
      </c>
      <c r="BM31" s="269">
        <v>8</v>
      </c>
      <c r="BN31" s="267">
        <v>1</v>
      </c>
      <c r="BO31" s="267" t="s">
        <v>553</v>
      </c>
      <c r="BP31" s="267">
        <v>1</v>
      </c>
    </row>
    <row r="32" spans="1:68" ht="12.75" customHeight="1">
      <c r="A32" s="250" t="s">
        <v>253</v>
      </c>
      <c r="B32" s="262"/>
      <c r="C32" s="252">
        <v>675</v>
      </c>
      <c r="D32" s="252">
        <v>307</v>
      </c>
      <c r="E32" s="264">
        <v>368</v>
      </c>
      <c r="F32" s="252">
        <v>31</v>
      </c>
      <c r="G32" s="252">
        <v>17</v>
      </c>
      <c r="H32" s="264">
        <v>14</v>
      </c>
      <c r="I32" s="252">
        <v>27</v>
      </c>
      <c r="J32" s="252">
        <v>17</v>
      </c>
      <c r="K32" s="252">
        <v>10</v>
      </c>
      <c r="L32" s="263">
        <v>34</v>
      </c>
      <c r="M32" s="252">
        <v>14</v>
      </c>
      <c r="N32" s="264">
        <v>20</v>
      </c>
      <c r="O32" s="252">
        <v>20</v>
      </c>
      <c r="P32" s="252">
        <v>10</v>
      </c>
      <c r="Q32" s="252">
        <v>10</v>
      </c>
      <c r="R32" s="250" t="s">
        <v>253</v>
      </c>
      <c r="S32" s="262"/>
      <c r="T32" s="252">
        <v>14</v>
      </c>
      <c r="U32" s="252">
        <v>6</v>
      </c>
      <c r="V32" s="252">
        <v>8</v>
      </c>
      <c r="W32" s="263">
        <v>34</v>
      </c>
      <c r="X32" s="252">
        <v>15</v>
      </c>
      <c r="Y32" s="264">
        <v>19</v>
      </c>
      <c r="Z32" s="252">
        <v>63</v>
      </c>
      <c r="AA32" s="252">
        <v>28</v>
      </c>
      <c r="AB32" s="252">
        <v>35</v>
      </c>
      <c r="AC32" s="263">
        <v>51</v>
      </c>
      <c r="AD32" s="252">
        <v>21</v>
      </c>
      <c r="AE32" s="264">
        <v>30</v>
      </c>
      <c r="AF32" s="252">
        <v>75</v>
      </c>
      <c r="AG32" s="252">
        <v>34</v>
      </c>
      <c r="AH32" s="252">
        <v>41</v>
      </c>
      <c r="AI32" s="250" t="s">
        <v>253</v>
      </c>
      <c r="AJ32" s="262"/>
      <c r="AK32" s="252">
        <v>70</v>
      </c>
      <c r="AL32" s="252">
        <v>34</v>
      </c>
      <c r="AM32" s="252">
        <v>36</v>
      </c>
      <c r="AN32" s="263">
        <v>39</v>
      </c>
      <c r="AO32" s="252">
        <v>15</v>
      </c>
      <c r="AP32" s="264">
        <v>24</v>
      </c>
      <c r="AQ32" s="252">
        <v>45</v>
      </c>
      <c r="AR32" s="252">
        <v>24</v>
      </c>
      <c r="AS32" s="252">
        <v>21</v>
      </c>
      <c r="AT32" s="263">
        <v>41</v>
      </c>
      <c r="AU32" s="252">
        <v>18</v>
      </c>
      <c r="AV32" s="264">
        <v>23</v>
      </c>
      <c r="AW32" s="252">
        <v>41</v>
      </c>
      <c r="AX32" s="252">
        <v>16</v>
      </c>
      <c r="AY32" s="252">
        <v>25</v>
      </c>
      <c r="AZ32" s="250" t="s">
        <v>253</v>
      </c>
      <c r="BA32" s="262"/>
      <c r="BB32" s="252">
        <v>26</v>
      </c>
      <c r="BC32" s="252">
        <v>11</v>
      </c>
      <c r="BD32" s="252">
        <v>15</v>
      </c>
      <c r="BE32" s="263">
        <v>21</v>
      </c>
      <c r="BF32" s="252">
        <v>12</v>
      </c>
      <c r="BG32" s="264">
        <v>9</v>
      </c>
      <c r="BH32" s="252">
        <v>24</v>
      </c>
      <c r="BI32" s="252">
        <v>8</v>
      </c>
      <c r="BJ32" s="252">
        <v>16</v>
      </c>
      <c r="BK32" s="263">
        <v>19</v>
      </c>
      <c r="BL32" s="252">
        <v>7</v>
      </c>
      <c r="BM32" s="264">
        <v>12</v>
      </c>
      <c r="BN32" s="252" t="s">
        <v>553</v>
      </c>
      <c r="BO32" s="252" t="s">
        <v>553</v>
      </c>
      <c r="BP32" s="252" t="s">
        <v>553</v>
      </c>
    </row>
    <row r="33" spans="1:68" ht="12.75" customHeight="1">
      <c r="A33" s="250" t="s">
        <v>254</v>
      </c>
      <c r="B33" s="262"/>
      <c r="C33" s="252">
        <v>2030</v>
      </c>
      <c r="D33" s="252">
        <v>904</v>
      </c>
      <c r="E33" s="264">
        <v>1126</v>
      </c>
      <c r="F33" s="252">
        <v>80</v>
      </c>
      <c r="G33" s="252">
        <v>35</v>
      </c>
      <c r="H33" s="264">
        <v>45</v>
      </c>
      <c r="I33" s="252">
        <v>85</v>
      </c>
      <c r="J33" s="252">
        <v>52</v>
      </c>
      <c r="K33" s="252">
        <v>33</v>
      </c>
      <c r="L33" s="263">
        <v>77</v>
      </c>
      <c r="M33" s="252">
        <v>41</v>
      </c>
      <c r="N33" s="264">
        <v>36</v>
      </c>
      <c r="O33" s="252">
        <v>75</v>
      </c>
      <c r="P33" s="252">
        <v>40</v>
      </c>
      <c r="Q33" s="252">
        <v>35</v>
      </c>
      <c r="R33" s="250" t="s">
        <v>254</v>
      </c>
      <c r="S33" s="262"/>
      <c r="T33" s="252">
        <v>58</v>
      </c>
      <c r="U33" s="252">
        <v>24</v>
      </c>
      <c r="V33" s="252">
        <v>34</v>
      </c>
      <c r="W33" s="263">
        <v>69</v>
      </c>
      <c r="X33" s="252">
        <v>33</v>
      </c>
      <c r="Y33" s="264">
        <v>36</v>
      </c>
      <c r="Z33" s="252">
        <v>104</v>
      </c>
      <c r="AA33" s="252">
        <v>53</v>
      </c>
      <c r="AB33" s="252">
        <v>51</v>
      </c>
      <c r="AC33" s="263">
        <v>132</v>
      </c>
      <c r="AD33" s="252">
        <v>61</v>
      </c>
      <c r="AE33" s="264">
        <v>71</v>
      </c>
      <c r="AF33" s="252">
        <v>197</v>
      </c>
      <c r="AG33" s="252">
        <v>88</v>
      </c>
      <c r="AH33" s="252">
        <v>109</v>
      </c>
      <c r="AI33" s="250" t="s">
        <v>254</v>
      </c>
      <c r="AJ33" s="262"/>
      <c r="AK33" s="252">
        <v>161</v>
      </c>
      <c r="AL33" s="252">
        <v>72</v>
      </c>
      <c r="AM33" s="252">
        <v>89</v>
      </c>
      <c r="AN33" s="263">
        <v>149</v>
      </c>
      <c r="AO33" s="252">
        <v>63</v>
      </c>
      <c r="AP33" s="264">
        <v>86</v>
      </c>
      <c r="AQ33" s="252">
        <v>94</v>
      </c>
      <c r="AR33" s="252">
        <v>48</v>
      </c>
      <c r="AS33" s="252">
        <v>46</v>
      </c>
      <c r="AT33" s="263">
        <v>127</v>
      </c>
      <c r="AU33" s="252">
        <v>57</v>
      </c>
      <c r="AV33" s="264">
        <v>70</v>
      </c>
      <c r="AW33" s="252">
        <v>173</v>
      </c>
      <c r="AX33" s="252">
        <v>62</v>
      </c>
      <c r="AY33" s="252">
        <v>111</v>
      </c>
      <c r="AZ33" s="250" t="s">
        <v>254</v>
      </c>
      <c r="BA33" s="262"/>
      <c r="BB33" s="252">
        <v>130</v>
      </c>
      <c r="BC33" s="252">
        <v>53</v>
      </c>
      <c r="BD33" s="252">
        <v>77</v>
      </c>
      <c r="BE33" s="263">
        <v>127</v>
      </c>
      <c r="BF33" s="252">
        <v>49</v>
      </c>
      <c r="BG33" s="264">
        <v>78</v>
      </c>
      <c r="BH33" s="252">
        <v>112</v>
      </c>
      <c r="BI33" s="252">
        <v>43</v>
      </c>
      <c r="BJ33" s="252">
        <v>69</v>
      </c>
      <c r="BK33" s="263">
        <v>70</v>
      </c>
      <c r="BL33" s="252">
        <v>25</v>
      </c>
      <c r="BM33" s="264">
        <v>45</v>
      </c>
      <c r="BN33" s="252">
        <v>10</v>
      </c>
      <c r="BO33" s="252">
        <v>5</v>
      </c>
      <c r="BP33" s="252">
        <v>5</v>
      </c>
    </row>
    <row r="34" spans="1:68" ht="12.75" customHeight="1">
      <c r="A34" s="250" t="s">
        <v>255</v>
      </c>
      <c r="B34" s="262"/>
      <c r="C34" s="252">
        <v>1631</v>
      </c>
      <c r="D34" s="252">
        <v>723</v>
      </c>
      <c r="E34" s="264">
        <v>908</v>
      </c>
      <c r="F34" s="252">
        <v>92</v>
      </c>
      <c r="G34" s="252">
        <v>40</v>
      </c>
      <c r="H34" s="264">
        <v>52</v>
      </c>
      <c r="I34" s="252">
        <v>80</v>
      </c>
      <c r="J34" s="252">
        <v>43</v>
      </c>
      <c r="K34" s="252">
        <v>37</v>
      </c>
      <c r="L34" s="263">
        <v>62</v>
      </c>
      <c r="M34" s="252">
        <v>37</v>
      </c>
      <c r="N34" s="264">
        <v>25</v>
      </c>
      <c r="O34" s="252">
        <v>72</v>
      </c>
      <c r="P34" s="252">
        <v>42</v>
      </c>
      <c r="Q34" s="252">
        <v>30</v>
      </c>
      <c r="R34" s="250" t="s">
        <v>255</v>
      </c>
      <c r="S34" s="262"/>
      <c r="T34" s="252">
        <v>65</v>
      </c>
      <c r="U34" s="252">
        <v>29</v>
      </c>
      <c r="V34" s="252">
        <v>36</v>
      </c>
      <c r="W34" s="263">
        <v>53</v>
      </c>
      <c r="X34" s="252">
        <v>17</v>
      </c>
      <c r="Y34" s="264">
        <v>36</v>
      </c>
      <c r="Z34" s="252">
        <v>81</v>
      </c>
      <c r="AA34" s="252">
        <v>36</v>
      </c>
      <c r="AB34" s="252">
        <v>45</v>
      </c>
      <c r="AC34" s="263">
        <v>126</v>
      </c>
      <c r="AD34" s="252">
        <v>52</v>
      </c>
      <c r="AE34" s="264">
        <v>74</v>
      </c>
      <c r="AF34" s="252">
        <v>159</v>
      </c>
      <c r="AG34" s="252">
        <v>67</v>
      </c>
      <c r="AH34" s="252">
        <v>92</v>
      </c>
      <c r="AI34" s="250" t="s">
        <v>255</v>
      </c>
      <c r="AJ34" s="262"/>
      <c r="AK34" s="252">
        <v>160</v>
      </c>
      <c r="AL34" s="252">
        <v>68</v>
      </c>
      <c r="AM34" s="252">
        <v>92</v>
      </c>
      <c r="AN34" s="263">
        <v>135</v>
      </c>
      <c r="AO34" s="252">
        <v>67</v>
      </c>
      <c r="AP34" s="264">
        <v>68</v>
      </c>
      <c r="AQ34" s="252">
        <v>93</v>
      </c>
      <c r="AR34" s="252">
        <v>42</v>
      </c>
      <c r="AS34" s="252">
        <v>51</v>
      </c>
      <c r="AT34" s="263">
        <v>91</v>
      </c>
      <c r="AU34" s="252">
        <v>39</v>
      </c>
      <c r="AV34" s="264">
        <v>52</v>
      </c>
      <c r="AW34" s="252">
        <v>102</v>
      </c>
      <c r="AX34" s="252">
        <v>48</v>
      </c>
      <c r="AY34" s="252">
        <v>54</v>
      </c>
      <c r="AZ34" s="250" t="s">
        <v>255</v>
      </c>
      <c r="BA34" s="262"/>
      <c r="BB34" s="252">
        <v>73</v>
      </c>
      <c r="BC34" s="252">
        <v>23</v>
      </c>
      <c r="BD34" s="252">
        <v>50</v>
      </c>
      <c r="BE34" s="263">
        <v>73</v>
      </c>
      <c r="BF34" s="252">
        <v>32</v>
      </c>
      <c r="BG34" s="264">
        <v>41</v>
      </c>
      <c r="BH34" s="252">
        <v>58</v>
      </c>
      <c r="BI34" s="252">
        <v>22</v>
      </c>
      <c r="BJ34" s="252">
        <v>36</v>
      </c>
      <c r="BK34" s="263">
        <v>47</v>
      </c>
      <c r="BL34" s="252">
        <v>15</v>
      </c>
      <c r="BM34" s="264">
        <v>32</v>
      </c>
      <c r="BN34" s="252">
        <v>9</v>
      </c>
      <c r="BO34" s="252">
        <v>4</v>
      </c>
      <c r="BP34" s="252">
        <v>5</v>
      </c>
    </row>
    <row r="35" spans="1:68" ht="12.75" customHeight="1">
      <c r="A35" s="250" t="s">
        <v>256</v>
      </c>
      <c r="B35" s="262"/>
      <c r="C35" s="252">
        <v>1223</v>
      </c>
      <c r="D35" s="252">
        <v>541</v>
      </c>
      <c r="E35" s="264">
        <v>682</v>
      </c>
      <c r="F35" s="252">
        <v>44</v>
      </c>
      <c r="G35" s="252">
        <v>23</v>
      </c>
      <c r="H35" s="264">
        <v>21</v>
      </c>
      <c r="I35" s="252">
        <v>32</v>
      </c>
      <c r="J35" s="252">
        <v>13</v>
      </c>
      <c r="K35" s="252">
        <v>19</v>
      </c>
      <c r="L35" s="263">
        <v>40</v>
      </c>
      <c r="M35" s="252">
        <v>16</v>
      </c>
      <c r="N35" s="264">
        <v>24</v>
      </c>
      <c r="O35" s="252">
        <v>44</v>
      </c>
      <c r="P35" s="252">
        <v>23</v>
      </c>
      <c r="Q35" s="252">
        <v>21</v>
      </c>
      <c r="R35" s="250" t="s">
        <v>256</v>
      </c>
      <c r="S35" s="262"/>
      <c r="T35" s="252">
        <v>61</v>
      </c>
      <c r="U35" s="252">
        <v>35</v>
      </c>
      <c r="V35" s="252">
        <v>26</v>
      </c>
      <c r="W35" s="263">
        <v>82</v>
      </c>
      <c r="X35" s="252">
        <v>40</v>
      </c>
      <c r="Y35" s="264">
        <v>42</v>
      </c>
      <c r="Z35" s="252">
        <v>76</v>
      </c>
      <c r="AA35" s="252">
        <v>36</v>
      </c>
      <c r="AB35" s="252">
        <v>40</v>
      </c>
      <c r="AC35" s="263">
        <v>69</v>
      </c>
      <c r="AD35" s="252">
        <v>32</v>
      </c>
      <c r="AE35" s="264">
        <v>37</v>
      </c>
      <c r="AF35" s="252">
        <v>71</v>
      </c>
      <c r="AG35" s="252">
        <v>27</v>
      </c>
      <c r="AH35" s="252">
        <v>44</v>
      </c>
      <c r="AI35" s="250" t="s">
        <v>256</v>
      </c>
      <c r="AJ35" s="262"/>
      <c r="AK35" s="252">
        <v>102</v>
      </c>
      <c r="AL35" s="252">
        <v>45</v>
      </c>
      <c r="AM35" s="252">
        <v>57</v>
      </c>
      <c r="AN35" s="263">
        <v>114</v>
      </c>
      <c r="AO35" s="252">
        <v>51</v>
      </c>
      <c r="AP35" s="264">
        <v>63</v>
      </c>
      <c r="AQ35" s="252">
        <v>93</v>
      </c>
      <c r="AR35" s="252">
        <v>44</v>
      </c>
      <c r="AS35" s="252">
        <v>49</v>
      </c>
      <c r="AT35" s="263">
        <v>86</v>
      </c>
      <c r="AU35" s="252">
        <v>32</v>
      </c>
      <c r="AV35" s="264">
        <v>54</v>
      </c>
      <c r="AW35" s="252">
        <v>88</v>
      </c>
      <c r="AX35" s="252">
        <v>50</v>
      </c>
      <c r="AY35" s="252">
        <v>38</v>
      </c>
      <c r="AZ35" s="250" t="s">
        <v>256</v>
      </c>
      <c r="BA35" s="262"/>
      <c r="BB35" s="252">
        <v>67</v>
      </c>
      <c r="BC35" s="252">
        <v>27</v>
      </c>
      <c r="BD35" s="252">
        <v>40</v>
      </c>
      <c r="BE35" s="263">
        <v>36</v>
      </c>
      <c r="BF35" s="252">
        <v>9</v>
      </c>
      <c r="BG35" s="264">
        <v>27</v>
      </c>
      <c r="BH35" s="252">
        <v>49</v>
      </c>
      <c r="BI35" s="252">
        <v>17</v>
      </c>
      <c r="BJ35" s="252">
        <v>32</v>
      </c>
      <c r="BK35" s="263">
        <v>57</v>
      </c>
      <c r="BL35" s="252">
        <v>17</v>
      </c>
      <c r="BM35" s="264">
        <v>40</v>
      </c>
      <c r="BN35" s="252">
        <v>12</v>
      </c>
      <c r="BO35" s="252">
        <v>4</v>
      </c>
      <c r="BP35" s="252">
        <v>8</v>
      </c>
    </row>
    <row r="36" spans="1:68" ht="12.75" customHeight="1">
      <c r="A36" s="250" t="s">
        <v>257</v>
      </c>
      <c r="B36" s="262"/>
      <c r="C36" s="252">
        <v>928</v>
      </c>
      <c r="D36" s="252">
        <v>415</v>
      </c>
      <c r="E36" s="264">
        <v>513</v>
      </c>
      <c r="F36" s="252">
        <v>31</v>
      </c>
      <c r="G36" s="252">
        <v>13</v>
      </c>
      <c r="H36" s="264">
        <v>18</v>
      </c>
      <c r="I36" s="252">
        <v>32</v>
      </c>
      <c r="J36" s="252">
        <v>21</v>
      </c>
      <c r="K36" s="252">
        <v>11</v>
      </c>
      <c r="L36" s="263">
        <v>28</v>
      </c>
      <c r="M36" s="252">
        <v>17</v>
      </c>
      <c r="N36" s="264">
        <v>11</v>
      </c>
      <c r="O36" s="252">
        <v>26</v>
      </c>
      <c r="P36" s="252">
        <v>8</v>
      </c>
      <c r="Q36" s="252">
        <v>18</v>
      </c>
      <c r="R36" s="250" t="s">
        <v>257</v>
      </c>
      <c r="S36" s="262"/>
      <c r="T36" s="252">
        <v>31</v>
      </c>
      <c r="U36" s="252">
        <v>16</v>
      </c>
      <c r="V36" s="252">
        <v>15</v>
      </c>
      <c r="W36" s="263">
        <v>66</v>
      </c>
      <c r="X36" s="252">
        <v>31</v>
      </c>
      <c r="Y36" s="264">
        <v>35</v>
      </c>
      <c r="Z36" s="252">
        <v>73</v>
      </c>
      <c r="AA36" s="252">
        <v>35</v>
      </c>
      <c r="AB36" s="252">
        <v>38</v>
      </c>
      <c r="AC36" s="263">
        <v>58</v>
      </c>
      <c r="AD36" s="252">
        <v>27</v>
      </c>
      <c r="AE36" s="264">
        <v>31</v>
      </c>
      <c r="AF36" s="252">
        <v>82</v>
      </c>
      <c r="AG36" s="252">
        <v>41</v>
      </c>
      <c r="AH36" s="252">
        <v>41</v>
      </c>
      <c r="AI36" s="250" t="s">
        <v>257</v>
      </c>
      <c r="AJ36" s="262"/>
      <c r="AK36" s="252">
        <v>83</v>
      </c>
      <c r="AL36" s="252">
        <v>36</v>
      </c>
      <c r="AM36" s="252">
        <v>47</v>
      </c>
      <c r="AN36" s="263">
        <v>84</v>
      </c>
      <c r="AO36" s="252">
        <v>40</v>
      </c>
      <c r="AP36" s="264">
        <v>44</v>
      </c>
      <c r="AQ36" s="252">
        <v>54</v>
      </c>
      <c r="AR36" s="252">
        <v>18</v>
      </c>
      <c r="AS36" s="252">
        <v>36</v>
      </c>
      <c r="AT36" s="263">
        <v>51</v>
      </c>
      <c r="AU36" s="252">
        <v>22</v>
      </c>
      <c r="AV36" s="264">
        <v>29</v>
      </c>
      <c r="AW36" s="252">
        <v>60</v>
      </c>
      <c r="AX36" s="252">
        <v>26</v>
      </c>
      <c r="AY36" s="252">
        <v>34</v>
      </c>
      <c r="AZ36" s="250" t="s">
        <v>257</v>
      </c>
      <c r="BA36" s="262"/>
      <c r="BB36" s="252">
        <v>49</v>
      </c>
      <c r="BC36" s="252">
        <v>22</v>
      </c>
      <c r="BD36" s="252">
        <v>27</v>
      </c>
      <c r="BE36" s="263">
        <v>42</v>
      </c>
      <c r="BF36" s="252">
        <v>16</v>
      </c>
      <c r="BG36" s="264">
        <v>26</v>
      </c>
      <c r="BH36" s="252">
        <v>34</v>
      </c>
      <c r="BI36" s="252">
        <v>13</v>
      </c>
      <c r="BJ36" s="252">
        <v>21</v>
      </c>
      <c r="BK36" s="263">
        <v>34</v>
      </c>
      <c r="BL36" s="252">
        <v>10</v>
      </c>
      <c r="BM36" s="264">
        <v>24</v>
      </c>
      <c r="BN36" s="252">
        <v>10</v>
      </c>
      <c r="BO36" s="252">
        <v>3</v>
      </c>
      <c r="BP36" s="252">
        <v>7</v>
      </c>
    </row>
    <row r="37" spans="1:68" ht="12.75" customHeight="1">
      <c r="A37" s="257" t="s">
        <v>258</v>
      </c>
      <c r="B37" s="258"/>
      <c r="C37" s="259">
        <v>652</v>
      </c>
      <c r="D37" s="259">
        <v>282</v>
      </c>
      <c r="E37" s="261">
        <v>370</v>
      </c>
      <c r="F37" s="259">
        <v>19</v>
      </c>
      <c r="G37" s="259">
        <v>7</v>
      </c>
      <c r="H37" s="261">
        <v>12</v>
      </c>
      <c r="I37" s="259">
        <v>30</v>
      </c>
      <c r="J37" s="259">
        <v>13</v>
      </c>
      <c r="K37" s="259">
        <v>17</v>
      </c>
      <c r="L37" s="260">
        <v>24</v>
      </c>
      <c r="M37" s="259">
        <v>11</v>
      </c>
      <c r="N37" s="261">
        <v>13</v>
      </c>
      <c r="O37" s="259">
        <v>22</v>
      </c>
      <c r="P37" s="259">
        <v>10</v>
      </c>
      <c r="Q37" s="259">
        <v>12</v>
      </c>
      <c r="R37" s="257" t="s">
        <v>258</v>
      </c>
      <c r="S37" s="258"/>
      <c r="T37" s="259">
        <v>22</v>
      </c>
      <c r="U37" s="259">
        <v>6</v>
      </c>
      <c r="V37" s="259">
        <v>16</v>
      </c>
      <c r="W37" s="260">
        <v>40</v>
      </c>
      <c r="X37" s="259">
        <v>22</v>
      </c>
      <c r="Y37" s="261">
        <v>18</v>
      </c>
      <c r="Z37" s="259">
        <v>47</v>
      </c>
      <c r="AA37" s="259">
        <v>23</v>
      </c>
      <c r="AB37" s="259">
        <v>24</v>
      </c>
      <c r="AC37" s="260">
        <v>39</v>
      </c>
      <c r="AD37" s="259">
        <v>15</v>
      </c>
      <c r="AE37" s="261">
        <v>24</v>
      </c>
      <c r="AF37" s="259">
        <v>82</v>
      </c>
      <c r="AG37" s="259">
        <v>29</v>
      </c>
      <c r="AH37" s="259">
        <v>53</v>
      </c>
      <c r="AI37" s="257" t="s">
        <v>258</v>
      </c>
      <c r="AJ37" s="258"/>
      <c r="AK37" s="259">
        <v>48</v>
      </c>
      <c r="AL37" s="259">
        <v>24</v>
      </c>
      <c r="AM37" s="259">
        <v>24</v>
      </c>
      <c r="AN37" s="260">
        <v>45</v>
      </c>
      <c r="AO37" s="259">
        <v>21</v>
      </c>
      <c r="AP37" s="261">
        <v>24</v>
      </c>
      <c r="AQ37" s="259">
        <v>40</v>
      </c>
      <c r="AR37" s="259">
        <v>21</v>
      </c>
      <c r="AS37" s="259">
        <v>19</v>
      </c>
      <c r="AT37" s="260">
        <v>33</v>
      </c>
      <c r="AU37" s="259">
        <v>15</v>
      </c>
      <c r="AV37" s="261">
        <v>18</v>
      </c>
      <c r="AW37" s="259">
        <v>58</v>
      </c>
      <c r="AX37" s="259">
        <v>24</v>
      </c>
      <c r="AY37" s="259">
        <v>34</v>
      </c>
      <c r="AZ37" s="257" t="s">
        <v>258</v>
      </c>
      <c r="BA37" s="258"/>
      <c r="BB37" s="259">
        <v>25</v>
      </c>
      <c r="BC37" s="259">
        <v>12</v>
      </c>
      <c r="BD37" s="259">
        <v>13</v>
      </c>
      <c r="BE37" s="260">
        <v>23</v>
      </c>
      <c r="BF37" s="259">
        <v>8</v>
      </c>
      <c r="BG37" s="261">
        <v>15</v>
      </c>
      <c r="BH37" s="259">
        <v>24</v>
      </c>
      <c r="BI37" s="259">
        <v>9</v>
      </c>
      <c r="BJ37" s="259">
        <v>15</v>
      </c>
      <c r="BK37" s="260">
        <v>18</v>
      </c>
      <c r="BL37" s="259">
        <v>6</v>
      </c>
      <c r="BM37" s="261">
        <v>12</v>
      </c>
      <c r="BN37" s="259">
        <v>13</v>
      </c>
      <c r="BO37" s="259">
        <v>6</v>
      </c>
      <c r="BP37" s="259">
        <v>7</v>
      </c>
    </row>
    <row r="38" spans="1:68" ht="12.75" customHeight="1">
      <c r="A38" s="250" t="s">
        <v>259</v>
      </c>
      <c r="B38" s="262"/>
      <c r="C38" s="252">
        <v>609</v>
      </c>
      <c r="D38" s="252">
        <v>277</v>
      </c>
      <c r="E38" s="264">
        <v>332</v>
      </c>
      <c r="F38" s="252">
        <v>22</v>
      </c>
      <c r="G38" s="252">
        <v>11</v>
      </c>
      <c r="H38" s="264">
        <v>11</v>
      </c>
      <c r="I38" s="252">
        <v>33</v>
      </c>
      <c r="J38" s="252">
        <v>15</v>
      </c>
      <c r="K38" s="252">
        <v>18</v>
      </c>
      <c r="L38" s="263">
        <v>43</v>
      </c>
      <c r="M38" s="252">
        <v>20</v>
      </c>
      <c r="N38" s="264">
        <v>23</v>
      </c>
      <c r="O38" s="252">
        <v>16</v>
      </c>
      <c r="P38" s="252">
        <v>9</v>
      </c>
      <c r="Q38" s="252">
        <v>7</v>
      </c>
      <c r="R38" s="250" t="s">
        <v>259</v>
      </c>
      <c r="S38" s="262"/>
      <c r="T38" s="252">
        <v>16</v>
      </c>
      <c r="U38" s="252">
        <v>9</v>
      </c>
      <c r="V38" s="252">
        <v>7</v>
      </c>
      <c r="W38" s="263">
        <v>28</v>
      </c>
      <c r="X38" s="252">
        <v>16</v>
      </c>
      <c r="Y38" s="264">
        <v>12</v>
      </c>
      <c r="Z38" s="252">
        <v>28</v>
      </c>
      <c r="AA38" s="252">
        <v>9</v>
      </c>
      <c r="AB38" s="252">
        <v>19</v>
      </c>
      <c r="AC38" s="263">
        <v>38</v>
      </c>
      <c r="AD38" s="252">
        <v>15</v>
      </c>
      <c r="AE38" s="264">
        <v>23</v>
      </c>
      <c r="AF38" s="252">
        <v>84</v>
      </c>
      <c r="AG38" s="252">
        <v>36</v>
      </c>
      <c r="AH38" s="252">
        <v>48</v>
      </c>
      <c r="AI38" s="250" t="s">
        <v>259</v>
      </c>
      <c r="AJ38" s="262"/>
      <c r="AK38" s="252">
        <v>47</v>
      </c>
      <c r="AL38" s="252">
        <v>21</v>
      </c>
      <c r="AM38" s="252">
        <v>26</v>
      </c>
      <c r="AN38" s="263">
        <v>42</v>
      </c>
      <c r="AO38" s="252">
        <v>21</v>
      </c>
      <c r="AP38" s="264">
        <v>21</v>
      </c>
      <c r="AQ38" s="252">
        <v>32</v>
      </c>
      <c r="AR38" s="252">
        <v>19</v>
      </c>
      <c r="AS38" s="252">
        <v>13</v>
      </c>
      <c r="AT38" s="263">
        <v>24</v>
      </c>
      <c r="AU38" s="252">
        <v>10</v>
      </c>
      <c r="AV38" s="264">
        <v>14</v>
      </c>
      <c r="AW38" s="252">
        <v>49</v>
      </c>
      <c r="AX38" s="252">
        <v>21</v>
      </c>
      <c r="AY38" s="252">
        <v>28</v>
      </c>
      <c r="AZ38" s="250" t="s">
        <v>259</v>
      </c>
      <c r="BA38" s="262"/>
      <c r="BB38" s="252">
        <v>22</v>
      </c>
      <c r="BC38" s="252">
        <v>9</v>
      </c>
      <c r="BD38" s="252">
        <v>13</v>
      </c>
      <c r="BE38" s="263">
        <v>24</v>
      </c>
      <c r="BF38" s="252">
        <v>7</v>
      </c>
      <c r="BG38" s="264">
        <v>17</v>
      </c>
      <c r="BH38" s="252">
        <v>24</v>
      </c>
      <c r="BI38" s="252">
        <v>11</v>
      </c>
      <c r="BJ38" s="252">
        <v>13</v>
      </c>
      <c r="BK38" s="263">
        <v>29</v>
      </c>
      <c r="BL38" s="252">
        <v>15</v>
      </c>
      <c r="BM38" s="264">
        <v>14</v>
      </c>
      <c r="BN38" s="252">
        <v>8</v>
      </c>
      <c r="BO38" s="252">
        <v>3</v>
      </c>
      <c r="BP38" s="252">
        <v>5</v>
      </c>
    </row>
    <row r="39" spans="1:68" ht="12.75" customHeight="1">
      <c r="A39" s="250" t="s">
        <v>260</v>
      </c>
      <c r="B39" s="262"/>
      <c r="C39" s="252">
        <v>1288</v>
      </c>
      <c r="D39" s="252">
        <v>567</v>
      </c>
      <c r="E39" s="264">
        <v>721</v>
      </c>
      <c r="F39" s="252">
        <v>55</v>
      </c>
      <c r="G39" s="252">
        <v>29</v>
      </c>
      <c r="H39" s="264">
        <v>26</v>
      </c>
      <c r="I39" s="252">
        <v>61</v>
      </c>
      <c r="J39" s="252">
        <v>30</v>
      </c>
      <c r="K39" s="252">
        <v>31</v>
      </c>
      <c r="L39" s="263">
        <v>60</v>
      </c>
      <c r="M39" s="252">
        <v>36</v>
      </c>
      <c r="N39" s="264">
        <v>24</v>
      </c>
      <c r="O39" s="252">
        <v>53</v>
      </c>
      <c r="P39" s="252">
        <v>27</v>
      </c>
      <c r="Q39" s="252">
        <v>26</v>
      </c>
      <c r="R39" s="250" t="s">
        <v>260</v>
      </c>
      <c r="S39" s="262"/>
      <c r="T39" s="252">
        <v>34</v>
      </c>
      <c r="U39" s="252">
        <v>15</v>
      </c>
      <c r="V39" s="252">
        <v>19</v>
      </c>
      <c r="W39" s="263">
        <v>39</v>
      </c>
      <c r="X39" s="252">
        <v>11</v>
      </c>
      <c r="Y39" s="264">
        <v>28</v>
      </c>
      <c r="Z39" s="252">
        <v>83</v>
      </c>
      <c r="AA39" s="252">
        <v>35</v>
      </c>
      <c r="AB39" s="252">
        <v>48</v>
      </c>
      <c r="AC39" s="263">
        <v>73</v>
      </c>
      <c r="AD39" s="252">
        <v>30</v>
      </c>
      <c r="AE39" s="264">
        <v>43</v>
      </c>
      <c r="AF39" s="252">
        <v>105</v>
      </c>
      <c r="AG39" s="252">
        <v>46</v>
      </c>
      <c r="AH39" s="252">
        <v>59</v>
      </c>
      <c r="AI39" s="250" t="s">
        <v>260</v>
      </c>
      <c r="AJ39" s="262"/>
      <c r="AK39" s="252">
        <v>83</v>
      </c>
      <c r="AL39" s="252">
        <v>42</v>
      </c>
      <c r="AM39" s="252">
        <v>41</v>
      </c>
      <c r="AN39" s="263">
        <v>92</v>
      </c>
      <c r="AO39" s="252">
        <v>37</v>
      </c>
      <c r="AP39" s="264">
        <v>55</v>
      </c>
      <c r="AQ39" s="252">
        <v>95</v>
      </c>
      <c r="AR39" s="252">
        <v>42</v>
      </c>
      <c r="AS39" s="252">
        <v>53</v>
      </c>
      <c r="AT39" s="263">
        <v>92</v>
      </c>
      <c r="AU39" s="252">
        <v>41</v>
      </c>
      <c r="AV39" s="264">
        <v>51</v>
      </c>
      <c r="AW39" s="252">
        <v>106</v>
      </c>
      <c r="AX39" s="252">
        <v>47</v>
      </c>
      <c r="AY39" s="252">
        <v>59</v>
      </c>
      <c r="AZ39" s="250" t="s">
        <v>260</v>
      </c>
      <c r="BA39" s="262"/>
      <c r="BB39" s="252">
        <v>73</v>
      </c>
      <c r="BC39" s="252">
        <v>32</v>
      </c>
      <c r="BD39" s="252">
        <v>41</v>
      </c>
      <c r="BE39" s="263">
        <v>63</v>
      </c>
      <c r="BF39" s="252">
        <v>30</v>
      </c>
      <c r="BG39" s="264">
        <v>33</v>
      </c>
      <c r="BH39" s="252">
        <v>42</v>
      </c>
      <c r="BI39" s="252">
        <v>16</v>
      </c>
      <c r="BJ39" s="252">
        <v>26</v>
      </c>
      <c r="BK39" s="263">
        <v>73</v>
      </c>
      <c r="BL39" s="252">
        <v>19</v>
      </c>
      <c r="BM39" s="264">
        <v>54</v>
      </c>
      <c r="BN39" s="252">
        <v>6</v>
      </c>
      <c r="BO39" s="252">
        <v>2</v>
      </c>
      <c r="BP39" s="252">
        <v>4</v>
      </c>
    </row>
    <row r="40" spans="1:68" ht="12.75" customHeight="1">
      <c r="A40" s="250" t="s">
        <v>261</v>
      </c>
      <c r="B40" s="262"/>
      <c r="C40" s="252">
        <v>1188</v>
      </c>
      <c r="D40" s="252">
        <v>542</v>
      </c>
      <c r="E40" s="264">
        <v>646</v>
      </c>
      <c r="F40" s="252">
        <v>75</v>
      </c>
      <c r="G40" s="252">
        <v>39</v>
      </c>
      <c r="H40" s="264">
        <v>36</v>
      </c>
      <c r="I40" s="252">
        <v>65</v>
      </c>
      <c r="J40" s="252">
        <v>32</v>
      </c>
      <c r="K40" s="252">
        <v>33</v>
      </c>
      <c r="L40" s="263">
        <v>52</v>
      </c>
      <c r="M40" s="252">
        <v>21</v>
      </c>
      <c r="N40" s="264">
        <v>31</v>
      </c>
      <c r="O40" s="252">
        <v>39</v>
      </c>
      <c r="P40" s="252">
        <v>22</v>
      </c>
      <c r="Q40" s="252">
        <v>17</v>
      </c>
      <c r="R40" s="250" t="s">
        <v>261</v>
      </c>
      <c r="S40" s="262"/>
      <c r="T40" s="252">
        <v>39</v>
      </c>
      <c r="U40" s="252">
        <v>12</v>
      </c>
      <c r="V40" s="252">
        <v>27</v>
      </c>
      <c r="W40" s="263">
        <v>51</v>
      </c>
      <c r="X40" s="252">
        <v>29</v>
      </c>
      <c r="Y40" s="264">
        <v>22</v>
      </c>
      <c r="Z40" s="252">
        <v>88</v>
      </c>
      <c r="AA40" s="252">
        <v>37</v>
      </c>
      <c r="AB40" s="252">
        <v>51</v>
      </c>
      <c r="AC40" s="263">
        <v>124</v>
      </c>
      <c r="AD40" s="252">
        <v>51</v>
      </c>
      <c r="AE40" s="264">
        <v>73</v>
      </c>
      <c r="AF40" s="252">
        <v>107</v>
      </c>
      <c r="AG40" s="252">
        <v>48</v>
      </c>
      <c r="AH40" s="252">
        <v>59</v>
      </c>
      <c r="AI40" s="250" t="s">
        <v>261</v>
      </c>
      <c r="AJ40" s="262"/>
      <c r="AK40" s="252">
        <v>95</v>
      </c>
      <c r="AL40" s="252">
        <v>50</v>
      </c>
      <c r="AM40" s="252">
        <v>45</v>
      </c>
      <c r="AN40" s="263">
        <v>63</v>
      </c>
      <c r="AO40" s="252">
        <v>26</v>
      </c>
      <c r="AP40" s="264">
        <v>37</v>
      </c>
      <c r="AQ40" s="252">
        <v>69</v>
      </c>
      <c r="AR40" s="252">
        <v>33</v>
      </c>
      <c r="AS40" s="252">
        <v>36</v>
      </c>
      <c r="AT40" s="263">
        <v>71</v>
      </c>
      <c r="AU40" s="252">
        <v>35</v>
      </c>
      <c r="AV40" s="264">
        <v>36</v>
      </c>
      <c r="AW40" s="252">
        <v>79</v>
      </c>
      <c r="AX40" s="252">
        <v>35</v>
      </c>
      <c r="AY40" s="252">
        <v>44</v>
      </c>
      <c r="AZ40" s="250" t="s">
        <v>261</v>
      </c>
      <c r="BA40" s="262"/>
      <c r="BB40" s="252">
        <v>57</v>
      </c>
      <c r="BC40" s="252">
        <v>26</v>
      </c>
      <c r="BD40" s="252">
        <v>31</v>
      </c>
      <c r="BE40" s="263">
        <v>44</v>
      </c>
      <c r="BF40" s="252">
        <v>17</v>
      </c>
      <c r="BG40" s="264">
        <v>27</v>
      </c>
      <c r="BH40" s="252">
        <v>37</v>
      </c>
      <c r="BI40" s="252">
        <v>20</v>
      </c>
      <c r="BJ40" s="252">
        <v>17</v>
      </c>
      <c r="BK40" s="263">
        <v>28</v>
      </c>
      <c r="BL40" s="252">
        <v>7</v>
      </c>
      <c r="BM40" s="264">
        <v>21</v>
      </c>
      <c r="BN40" s="252">
        <v>5</v>
      </c>
      <c r="BO40" s="252">
        <v>2</v>
      </c>
      <c r="BP40" s="252">
        <v>3</v>
      </c>
    </row>
    <row r="41" spans="1:68" ht="12.75" customHeight="1">
      <c r="A41" s="265" t="s">
        <v>262</v>
      </c>
      <c r="B41" s="266"/>
      <c r="C41" s="267">
        <v>477</v>
      </c>
      <c r="D41" s="267">
        <v>231</v>
      </c>
      <c r="E41" s="269">
        <v>246</v>
      </c>
      <c r="F41" s="267">
        <v>11</v>
      </c>
      <c r="G41" s="267">
        <v>6</v>
      </c>
      <c r="H41" s="269">
        <v>5</v>
      </c>
      <c r="I41" s="267">
        <v>12</v>
      </c>
      <c r="J41" s="267">
        <v>8</v>
      </c>
      <c r="K41" s="267">
        <v>4</v>
      </c>
      <c r="L41" s="268">
        <v>10</v>
      </c>
      <c r="M41" s="267">
        <v>6</v>
      </c>
      <c r="N41" s="269">
        <v>4</v>
      </c>
      <c r="O41" s="267">
        <v>18</v>
      </c>
      <c r="P41" s="267">
        <v>10</v>
      </c>
      <c r="Q41" s="267">
        <v>8</v>
      </c>
      <c r="R41" s="265" t="s">
        <v>262</v>
      </c>
      <c r="S41" s="266"/>
      <c r="T41" s="267">
        <v>29</v>
      </c>
      <c r="U41" s="267">
        <v>18</v>
      </c>
      <c r="V41" s="267">
        <v>11</v>
      </c>
      <c r="W41" s="268">
        <v>36</v>
      </c>
      <c r="X41" s="267">
        <v>18</v>
      </c>
      <c r="Y41" s="269">
        <v>18</v>
      </c>
      <c r="Z41" s="267">
        <v>41</v>
      </c>
      <c r="AA41" s="267">
        <v>22</v>
      </c>
      <c r="AB41" s="267">
        <v>19</v>
      </c>
      <c r="AC41" s="268">
        <v>31</v>
      </c>
      <c r="AD41" s="267">
        <v>15</v>
      </c>
      <c r="AE41" s="269">
        <v>16</v>
      </c>
      <c r="AF41" s="267">
        <v>32</v>
      </c>
      <c r="AG41" s="267">
        <v>21</v>
      </c>
      <c r="AH41" s="267">
        <v>11</v>
      </c>
      <c r="AI41" s="265" t="s">
        <v>262</v>
      </c>
      <c r="AJ41" s="266"/>
      <c r="AK41" s="267">
        <v>32</v>
      </c>
      <c r="AL41" s="267">
        <v>12</v>
      </c>
      <c r="AM41" s="267">
        <v>20</v>
      </c>
      <c r="AN41" s="268">
        <v>40</v>
      </c>
      <c r="AO41" s="267">
        <v>18</v>
      </c>
      <c r="AP41" s="269">
        <v>22</v>
      </c>
      <c r="AQ41" s="267">
        <v>24</v>
      </c>
      <c r="AR41" s="267">
        <v>11</v>
      </c>
      <c r="AS41" s="267">
        <v>13</v>
      </c>
      <c r="AT41" s="268">
        <v>30</v>
      </c>
      <c r="AU41" s="267">
        <v>16</v>
      </c>
      <c r="AV41" s="269">
        <v>14</v>
      </c>
      <c r="AW41" s="267">
        <v>43</v>
      </c>
      <c r="AX41" s="267">
        <v>21</v>
      </c>
      <c r="AY41" s="267">
        <v>22</v>
      </c>
      <c r="AZ41" s="265" t="s">
        <v>262</v>
      </c>
      <c r="BA41" s="266"/>
      <c r="BB41" s="267">
        <v>20</v>
      </c>
      <c r="BC41" s="267">
        <v>9</v>
      </c>
      <c r="BD41" s="267">
        <v>11</v>
      </c>
      <c r="BE41" s="268">
        <v>15</v>
      </c>
      <c r="BF41" s="267">
        <v>6</v>
      </c>
      <c r="BG41" s="269">
        <v>9</v>
      </c>
      <c r="BH41" s="267">
        <v>15</v>
      </c>
      <c r="BI41" s="267">
        <v>3</v>
      </c>
      <c r="BJ41" s="267">
        <v>12</v>
      </c>
      <c r="BK41" s="268">
        <v>36</v>
      </c>
      <c r="BL41" s="267">
        <v>9</v>
      </c>
      <c r="BM41" s="269">
        <v>27</v>
      </c>
      <c r="BN41" s="267">
        <v>2</v>
      </c>
      <c r="BO41" s="267">
        <v>2</v>
      </c>
      <c r="BP41" s="267" t="s">
        <v>553</v>
      </c>
    </row>
    <row r="42" spans="1:68" ht="12.75" customHeight="1">
      <c r="A42" s="250" t="s">
        <v>263</v>
      </c>
      <c r="B42" s="262"/>
      <c r="C42" s="252">
        <v>3590</v>
      </c>
      <c r="D42" s="252">
        <v>1663</v>
      </c>
      <c r="E42" s="264">
        <v>1927</v>
      </c>
      <c r="F42" s="252">
        <v>133</v>
      </c>
      <c r="G42" s="252">
        <v>65</v>
      </c>
      <c r="H42" s="264">
        <v>68</v>
      </c>
      <c r="I42" s="252">
        <v>174</v>
      </c>
      <c r="J42" s="252">
        <v>85</v>
      </c>
      <c r="K42" s="252">
        <v>89</v>
      </c>
      <c r="L42" s="263">
        <v>187</v>
      </c>
      <c r="M42" s="252">
        <v>101</v>
      </c>
      <c r="N42" s="264">
        <v>86</v>
      </c>
      <c r="O42" s="252">
        <v>216</v>
      </c>
      <c r="P42" s="252">
        <v>105</v>
      </c>
      <c r="Q42" s="252">
        <v>111</v>
      </c>
      <c r="R42" s="250" t="s">
        <v>263</v>
      </c>
      <c r="S42" s="262"/>
      <c r="T42" s="252">
        <v>133</v>
      </c>
      <c r="U42" s="252">
        <v>62</v>
      </c>
      <c r="V42" s="252">
        <v>71</v>
      </c>
      <c r="W42" s="263">
        <v>144</v>
      </c>
      <c r="X42" s="252">
        <v>64</v>
      </c>
      <c r="Y42" s="264">
        <v>80</v>
      </c>
      <c r="Z42" s="252">
        <v>187</v>
      </c>
      <c r="AA42" s="252">
        <v>89</v>
      </c>
      <c r="AB42" s="252">
        <v>98</v>
      </c>
      <c r="AC42" s="263">
        <v>247</v>
      </c>
      <c r="AD42" s="252">
        <v>114</v>
      </c>
      <c r="AE42" s="264">
        <v>133</v>
      </c>
      <c r="AF42" s="252">
        <v>285</v>
      </c>
      <c r="AG42" s="252">
        <v>134</v>
      </c>
      <c r="AH42" s="252">
        <v>151</v>
      </c>
      <c r="AI42" s="250" t="s">
        <v>263</v>
      </c>
      <c r="AJ42" s="262"/>
      <c r="AK42" s="252">
        <v>327</v>
      </c>
      <c r="AL42" s="252">
        <v>150</v>
      </c>
      <c r="AM42" s="252">
        <v>177</v>
      </c>
      <c r="AN42" s="263">
        <v>305</v>
      </c>
      <c r="AO42" s="252">
        <v>143</v>
      </c>
      <c r="AP42" s="264">
        <v>162</v>
      </c>
      <c r="AQ42" s="252">
        <v>240</v>
      </c>
      <c r="AR42" s="252">
        <v>114</v>
      </c>
      <c r="AS42" s="252">
        <v>126</v>
      </c>
      <c r="AT42" s="263">
        <v>239</v>
      </c>
      <c r="AU42" s="252">
        <v>115</v>
      </c>
      <c r="AV42" s="264">
        <v>124</v>
      </c>
      <c r="AW42" s="252">
        <v>264</v>
      </c>
      <c r="AX42" s="252">
        <v>118</v>
      </c>
      <c r="AY42" s="252">
        <v>146</v>
      </c>
      <c r="AZ42" s="250" t="s">
        <v>263</v>
      </c>
      <c r="BA42" s="262"/>
      <c r="BB42" s="252">
        <v>201</v>
      </c>
      <c r="BC42" s="252">
        <v>89</v>
      </c>
      <c r="BD42" s="252">
        <v>112</v>
      </c>
      <c r="BE42" s="263">
        <v>119</v>
      </c>
      <c r="BF42" s="252">
        <v>46</v>
      </c>
      <c r="BG42" s="264">
        <v>73</v>
      </c>
      <c r="BH42" s="252">
        <v>110</v>
      </c>
      <c r="BI42" s="252">
        <v>44</v>
      </c>
      <c r="BJ42" s="252">
        <v>66</v>
      </c>
      <c r="BK42" s="263">
        <v>69</v>
      </c>
      <c r="BL42" s="252">
        <v>22</v>
      </c>
      <c r="BM42" s="264">
        <v>47</v>
      </c>
      <c r="BN42" s="252">
        <v>10</v>
      </c>
      <c r="BO42" s="252">
        <v>3</v>
      </c>
      <c r="BP42" s="252">
        <v>7</v>
      </c>
    </row>
    <row r="43" spans="1:68" ht="12.75" customHeight="1">
      <c r="A43" s="250" t="s">
        <v>264</v>
      </c>
      <c r="B43" s="262"/>
      <c r="C43" s="252">
        <v>590</v>
      </c>
      <c r="D43" s="252">
        <v>272</v>
      </c>
      <c r="E43" s="264">
        <v>318</v>
      </c>
      <c r="F43" s="252">
        <v>10</v>
      </c>
      <c r="G43" s="252">
        <v>5</v>
      </c>
      <c r="H43" s="264">
        <v>5</v>
      </c>
      <c r="I43" s="252">
        <v>26</v>
      </c>
      <c r="J43" s="252">
        <v>13</v>
      </c>
      <c r="K43" s="252">
        <v>13</v>
      </c>
      <c r="L43" s="263">
        <v>31</v>
      </c>
      <c r="M43" s="252">
        <v>14</v>
      </c>
      <c r="N43" s="264">
        <v>17</v>
      </c>
      <c r="O43" s="252">
        <v>29</v>
      </c>
      <c r="P43" s="252">
        <v>19</v>
      </c>
      <c r="Q43" s="252">
        <v>10</v>
      </c>
      <c r="R43" s="250" t="s">
        <v>264</v>
      </c>
      <c r="S43" s="262"/>
      <c r="T43" s="252">
        <v>12</v>
      </c>
      <c r="U43" s="252">
        <v>6</v>
      </c>
      <c r="V43" s="252">
        <v>6</v>
      </c>
      <c r="W43" s="263">
        <v>19</v>
      </c>
      <c r="X43" s="252">
        <v>11</v>
      </c>
      <c r="Y43" s="264">
        <v>8</v>
      </c>
      <c r="Z43" s="252">
        <v>26</v>
      </c>
      <c r="AA43" s="252">
        <v>15</v>
      </c>
      <c r="AB43" s="252">
        <v>11</v>
      </c>
      <c r="AC43" s="263">
        <v>26</v>
      </c>
      <c r="AD43" s="252">
        <v>11</v>
      </c>
      <c r="AE43" s="264">
        <v>15</v>
      </c>
      <c r="AF43" s="252">
        <v>54</v>
      </c>
      <c r="AG43" s="252">
        <v>26</v>
      </c>
      <c r="AH43" s="252">
        <v>28</v>
      </c>
      <c r="AI43" s="250" t="s">
        <v>264</v>
      </c>
      <c r="AJ43" s="262"/>
      <c r="AK43" s="252">
        <v>38</v>
      </c>
      <c r="AL43" s="252">
        <v>18</v>
      </c>
      <c r="AM43" s="252">
        <v>20</v>
      </c>
      <c r="AN43" s="263">
        <v>33</v>
      </c>
      <c r="AO43" s="252">
        <v>17</v>
      </c>
      <c r="AP43" s="264">
        <v>16</v>
      </c>
      <c r="AQ43" s="252">
        <v>35</v>
      </c>
      <c r="AR43" s="252">
        <v>15</v>
      </c>
      <c r="AS43" s="252">
        <v>20</v>
      </c>
      <c r="AT43" s="263">
        <v>43</v>
      </c>
      <c r="AU43" s="252">
        <v>22</v>
      </c>
      <c r="AV43" s="264">
        <v>21</v>
      </c>
      <c r="AW43" s="252">
        <v>55</v>
      </c>
      <c r="AX43" s="252">
        <v>22</v>
      </c>
      <c r="AY43" s="252">
        <v>33</v>
      </c>
      <c r="AZ43" s="250" t="s">
        <v>264</v>
      </c>
      <c r="BA43" s="262"/>
      <c r="BB43" s="252">
        <v>45</v>
      </c>
      <c r="BC43" s="252">
        <v>19</v>
      </c>
      <c r="BD43" s="252">
        <v>26</v>
      </c>
      <c r="BE43" s="263">
        <v>47</v>
      </c>
      <c r="BF43" s="252">
        <v>18</v>
      </c>
      <c r="BG43" s="264">
        <v>29</v>
      </c>
      <c r="BH43" s="252">
        <v>30</v>
      </c>
      <c r="BI43" s="252">
        <v>10</v>
      </c>
      <c r="BJ43" s="252">
        <v>20</v>
      </c>
      <c r="BK43" s="263">
        <v>30</v>
      </c>
      <c r="BL43" s="252">
        <v>10</v>
      </c>
      <c r="BM43" s="264">
        <v>20</v>
      </c>
      <c r="BN43" s="252">
        <v>1</v>
      </c>
      <c r="BO43" s="252">
        <v>1</v>
      </c>
      <c r="BP43" s="252" t="s">
        <v>553</v>
      </c>
    </row>
    <row r="44" spans="1:68" ht="12.75" customHeight="1">
      <c r="A44" s="250" t="s">
        <v>265</v>
      </c>
      <c r="B44" s="262"/>
      <c r="C44" s="252">
        <v>609</v>
      </c>
      <c r="D44" s="252">
        <v>253</v>
      </c>
      <c r="E44" s="264">
        <v>356</v>
      </c>
      <c r="F44" s="252">
        <v>15</v>
      </c>
      <c r="G44" s="252">
        <v>8</v>
      </c>
      <c r="H44" s="264">
        <v>7</v>
      </c>
      <c r="I44" s="252">
        <v>21</v>
      </c>
      <c r="J44" s="252">
        <v>9</v>
      </c>
      <c r="K44" s="252">
        <v>12</v>
      </c>
      <c r="L44" s="263">
        <v>32</v>
      </c>
      <c r="M44" s="252">
        <v>16</v>
      </c>
      <c r="N44" s="264">
        <v>16</v>
      </c>
      <c r="O44" s="252">
        <v>25</v>
      </c>
      <c r="P44" s="252">
        <v>15</v>
      </c>
      <c r="Q44" s="252">
        <v>10</v>
      </c>
      <c r="R44" s="250" t="s">
        <v>265</v>
      </c>
      <c r="S44" s="262"/>
      <c r="T44" s="252">
        <v>27</v>
      </c>
      <c r="U44" s="252">
        <v>7</v>
      </c>
      <c r="V44" s="252">
        <v>20</v>
      </c>
      <c r="W44" s="263">
        <v>42</v>
      </c>
      <c r="X44" s="252">
        <v>11</v>
      </c>
      <c r="Y44" s="264">
        <v>31</v>
      </c>
      <c r="Z44" s="252">
        <v>35</v>
      </c>
      <c r="AA44" s="252">
        <v>19</v>
      </c>
      <c r="AB44" s="252">
        <v>16</v>
      </c>
      <c r="AC44" s="263">
        <v>31</v>
      </c>
      <c r="AD44" s="252">
        <v>11</v>
      </c>
      <c r="AE44" s="264">
        <v>20</v>
      </c>
      <c r="AF44" s="252">
        <v>43</v>
      </c>
      <c r="AG44" s="252">
        <v>15</v>
      </c>
      <c r="AH44" s="252">
        <v>28</v>
      </c>
      <c r="AI44" s="250" t="s">
        <v>265</v>
      </c>
      <c r="AJ44" s="262"/>
      <c r="AK44" s="252">
        <v>50</v>
      </c>
      <c r="AL44" s="252">
        <v>20</v>
      </c>
      <c r="AM44" s="252">
        <v>30</v>
      </c>
      <c r="AN44" s="263">
        <v>38</v>
      </c>
      <c r="AO44" s="252">
        <v>18</v>
      </c>
      <c r="AP44" s="264">
        <v>20</v>
      </c>
      <c r="AQ44" s="252">
        <v>47</v>
      </c>
      <c r="AR44" s="252">
        <v>22</v>
      </c>
      <c r="AS44" s="252">
        <v>25</v>
      </c>
      <c r="AT44" s="263">
        <v>40</v>
      </c>
      <c r="AU44" s="252">
        <v>13</v>
      </c>
      <c r="AV44" s="264">
        <v>27</v>
      </c>
      <c r="AW44" s="252">
        <v>48</v>
      </c>
      <c r="AX44" s="252">
        <v>22</v>
      </c>
      <c r="AY44" s="252">
        <v>26</v>
      </c>
      <c r="AZ44" s="250" t="s">
        <v>265</v>
      </c>
      <c r="BA44" s="262"/>
      <c r="BB44" s="252">
        <v>38</v>
      </c>
      <c r="BC44" s="252">
        <v>18</v>
      </c>
      <c r="BD44" s="252">
        <v>20</v>
      </c>
      <c r="BE44" s="263">
        <v>23</v>
      </c>
      <c r="BF44" s="252">
        <v>10</v>
      </c>
      <c r="BG44" s="264">
        <v>13</v>
      </c>
      <c r="BH44" s="252">
        <v>24</v>
      </c>
      <c r="BI44" s="252">
        <v>9</v>
      </c>
      <c r="BJ44" s="252">
        <v>15</v>
      </c>
      <c r="BK44" s="263">
        <v>21</v>
      </c>
      <c r="BL44" s="252">
        <v>4</v>
      </c>
      <c r="BM44" s="264">
        <v>17</v>
      </c>
      <c r="BN44" s="252">
        <v>9</v>
      </c>
      <c r="BO44" s="252">
        <v>6</v>
      </c>
      <c r="BP44" s="252">
        <v>3</v>
      </c>
    </row>
    <row r="45" spans="1:68" ht="12.75" customHeight="1">
      <c r="A45" s="250" t="s">
        <v>266</v>
      </c>
      <c r="B45" s="262"/>
      <c r="C45" s="252">
        <v>883</v>
      </c>
      <c r="D45" s="252">
        <v>423</v>
      </c>
      <c r="E45" s="264">
        <v>460</v>
      </c>
      <c r="F45" s="252">
        <v>45</v>
      </c>
      <c r="G45" s="252">
        <v>24</v>
      </c>
      <c r="H45" s="264">
        <v>21</v>
      </c>
      <c r="I45" s="252">
        <v>48</v>
      </c>
      <c r="J45" s="252">
        <v>30</v>
      </c>
      <c r="K45" s="252">
        <v>18</v>
      </c>
      <c r="L45" s="263">
        <v>38</v>
      </c>
      <c r="M45" s="252">
        <v>23</v>
      </c>
      <c r="N45" s="264">
        <v>15</v>
      </c>
      <c r="O45" s="252">
        <v>41</v>
      </c>
      <c r="P45" s="252">
        <v>18</v>
      </c>
      <c r="Q45" s="252">
        <v>23</v>
      </c>
      <c r="R45" s="250" t="s">
        <v>266</v>
      </c>
      <c r="S45" s="262"/>
      <c r="T45" s="252">
        <v>38</v>
      </c>
      <c r="U45" s="252">
        <v>19</v>
      </c>
      <c r="V45" s="252">
        <v>19</v>
      </c>
      <c r="W45" s="263">
        <v>40</v>
      </c>
      <c r="X45" s="252">
        <v>14</v>
      </c>
      <c r="Y45" s="264">
        <v>26</v>
      </c>
      <c r="Z45" s="252">
        <v>48</v>
      </c>
      <c r="AA45" s="252">
        <v>22</v>
      </c>
      <c r="AB45" s="252">
        <v>26</v>
      </c>
      <c r="AC45" s="263">
        <v>73</v>
      </c>
      <c r="AD45" s="252">
        <v>31</v>
      </c>
      <c r="AE45" s="264">
        <v>42</v>
      </c>
      <c r="AF45" s="252">
        <v>71</v>
      </c>
      <c r="AG45" s="252">
        <v>42</v>
      </c>
      <c r="AH45" s="252">
        <v>29</v>
      </c>
      <c r="AI45" s="250" t="s">
        <v>266</v>
      </c>
      <c r="AJ45" s="262"/>
      <c r="AK45" s="252">
        <v>74</v>
      </c>
      <c r="AL45" s="252">
        <v>36</v>
      </c>
      <c r="AM45" s="252">
        <v>38</v>
      </c>
      <c r="AN45" s="263">
        <v>58</v>
      </c>
      <c r="AO45" s="252">
        <v>28</v>
      </c>
      <c r="AP45" s="264">
        <v>30</v>
      </c>
      <c r="AQ45" s="252">
        <v>51</v>
      </c>
      <c r="AR45" s="252">
        <v>18</v>
      </c>
      <c r="AS45" s="252">
        <v>33</v>
      </c>
      <c r="AT45" s="263">
        <v>52</v>
      </c>
      <c r="AU45" s="252">
        <v>27</v>
      </c>
      <c r="AV45" s="264">
        <v>25</v>
      </c>
      <c r="AW45" s="252">
        <v>54</v>
      </c>
      <c r="AX45" s="252">
        <v>29</v>
      </c>
      <c r="AY45" s="252">
        <v>25</v>
      </c>
      <c r="AZ45" s="250" t="s">
        <v>266</v>
      </c>
      <c r="BA45" s="262"/>
      <c r="BB45" s="252">
        <v>43</v>
      </c>
      <c r="BC45" s="252">
        <v>15</v>
      </c>
      <c r="BD45" s="252">
        <v>28</v>
      </c>
      <c r="BE45" s="263">
        <v>46</v>
      </c>
      <c r="BF45" s="252">
        <v>23</v>
      </c>
      <c r="BG45" s="264">
        <v>23</v>
      </c>
      <c r="BH45" s="252">
        <v>32</v>
      </c>
      <c r="BI45" s="252">
        <v>12</v>
      </c>
      <c r="BJ45" s="252">
        <v>20</v>
      </c>
      <c r="BK45" s="263">
        <v>27</v>
      </c>
      <c r="BL45" s="252">
        <v>10</v>
      </c>
      <c r="BM45" s="264">
        <v>17</v>
      </c>
      <c r="BN45" s="252">
        <v>4</v>
      </c>
      <c r="BO45" s="252">
        <v>2</v>
      </c>
      <c r="BP45" s="252">
        <v>2</v>
      </c>
    </row>
    <row r="46" spans="1:68" ht="12.75" customHeight="1">
      <c r="A46" s="250" t="s">
        <v>267</v>
      </c>
      <c r="B46" s="262"/>
      <c r="C46" s="252">
        <v>874</v>
      </c>
      <c r="D46" s="252">
        <v>386</v>
      </c>
      <c r="E46" s="264">
        <v>488</v>
      </c>
      <c r="F46" s="252">
        <v>37</v>
      </c>
      <c r="G46" s="252">
        <v>21</v>
      </c>
      <c r="H46" s="264">
        <v>16</v>
      </c>
      <c r="I46" s="252">
        <v>30</v>
      </c>
      <c r="J46" s="252">
        <v>17</v>
      </c>
      <c r="K46" s="252">
        <v>13</v>
      </c>
      <c r="L46" s="263">
        <v>29</v>
      </c>
      <c r="M46" s="252">
        <v>15</v>
      </c>
      <c r="N46" s="264">
        <v>14</v>
      </c>
      <c r="O46" s="252">
        <v>32</v>
      </c>
      <c r="P46" s="252">
        <v>21</v>
      </c>
      <c r="Q46" s="252">
        <v>11</v>
      </c>
      <c r="R46" s="250" t="s">
        <v>267</v>
      </c>
      <c r="S46" s="262"/>
      <c r="T46" s="252">
        <v>41</v>
      </c>
      <c r="U46" s="252">
        <v>16</v>
      </c>
      <c r="V46" s="252">
        <v>25</v>
      </c>
      <c r="W46" s="263">
        <v>38</v>
      </c>
      <c r="X46" s="252">
        <v>14</v>
      </c>
      <c r="Y46" s="264">
        <v>24</v>
      </c>
      <c r="Z46" s="252">
        <v>52</v>
      </c>
      <c r="AA46" s="252">
        <v>22</v>
      </c>
      <c r="AB46" s="252">
        <v>30</v>
      </c>
      <c r="AC46" s="263">
        <v>50</v>
      </c>
      <c r="AD46" s="252">
        <v>21</v>
      </c>
      <c r="AE46" s="264">
        <v>29</v>
      </c>
      <c r="AF46" s="252">
        <v>72</v>
      </c>
      <c r="AG46" s="252">
        <v>34</v>
      </c>
      <c r="AH46" s="252">
        <v>38</v>
      </c>
      <c r="AI46" s="250" t="s">
        <v>267</v>
      </c>
      <c r="AJ46" s="262"/>
      <c r="AK46" s="252">
        <v>72</v>
      </c>
      <c r="AL46" s="252">
        <v>29</v>
      </c>
      <c r="AM46" s="252">
        <v>43</v>
      </c>
      <c r="AN46" s="263">
        <v>53</v>
      </c>
      <c r="AO46" s="252">
        <v>26</v>
      </c>
      <c r="AP46" s="264">
        <v>27</v>
      </c>
      <c r="AQ46" s="252">
        <v>62</v>
      </c>
      <c r="AR46" s="252">
        <v>25</v>
      </c>
      <c r="AS46" s="252">
        <v>37</v>
      </c>
      <c r="AT46" s="263">
        <v>62</v>
      </c>
      <c r="AU46" s="252">
        <v>24</v>
      </c>
      <c r="AV46" s="264">
        <v>38</v>
      </c>
      <c r="AW46" s="252">
        <v>71</v>
      </c>
      <c r="AX46" s="252">
        <v>35</v>
      </c>
      <c r="AY46" s="252">
        <v>36</v>
      </c>
      <c r="AZ46" s="250" t="s">
        <v>267</v>
      </c>
      <c r="BA46" s="262"/>
      <c r="BB46" s="252">
        <v>44</v>
      </c>
      <c r="BC46" s="252">
        <v>19</v>
      </c>
      <c r="BD46" s="252">
        <v>25</v>
      </c>
      <c r="BE46" s="263">
        <v>35</v>
      </c>
      <c r="BF46" s="252">
        <v>13</v>
      </c>
      <c r="BG46" s="264">
        <v>22</v>
      </c>
      <c r="BH46" s="252">
        <v>47</v>
      </c>
      <c r="BI46" s="252">
        <v>17</v>
      </c>
      <c r="BJ46" s="252">
        <v>30</v>
      </c>
      <c r="BK46" s="263">
        <v>37</v>
      </c>
      <c r="BL46" s="252">
        <v>10</v>
      </c>
      <c r="BM46" s="264">
        <v>27</v>
      </c>
      <c r="BN46" s="252">
        <v>10</v>
      </c>
      <c r="BO46" s="252">
        <v>7</v>
      </c>
      <c r="BP46" s="252">
        <v>3</v>
      </c>
    </row>
    <row r="47" spans="1:68" ht="12.75" customHeight="1">
      <c r="A47" s="257" t="s">
        <v>268</v>
      </c>
      <c r="B47" s="258"/>
      <c r="C47" s="259">
        <v>1024</v>
      </c>
      <c r="D47" s="259">
        <v>476</v>
      </c>
      <c r="E47" s="261">
        <v>548</v>
      </c>
      <c r="F47" s="259">
        <v>47</v>
      </c>
      <c r="G47" s="259">
        <v>27</v>
      </c>
      <c r="H47" s="261">
        <v>20</v>
      </c>
      <c r="I47" s="259">
        <v>47</v>
      </c>
      <c r="J47" s="259">
        <v>25</v>
      </c>
      <c r="K47" s="259">
        <v>22</v>
      </c>
      <c r="L47" s="260">
        <v>45</v>
      </c>
      <c r="M47" s="259">
        <v>30</v>
      </c>
      <c r="N47" s="261">
        <v>15</v>
      </c>
      <c r="O47" s="259">
        <v>46</v>
      </c>
      <c r="P47" s="259">
        <v>15</v>
      </c>
      <c r="Q47" s="259">
        <v>31</v>
      </c>
      <c r="R47" s="257" t="s">
        <v>268</v>
      </c>
      <c r="S47" s="258"/>
      <c r="T47" s="259">
        <v>36</v>
      </c>
      <c r="U47" s="259">
        <v>16</v>
      </c>
      <c r="V47" s="259">
        <v>20</v>
      </c>
      <c r="W47" s="260">
        <v>40</v>
      </c>
      <c r="X47" s="259">
        <v>18</v>
      </c>
      <c r="Y47" s="261">
        <v>22</v>
      </c>
      <c r="Z47" s="259">
        <v>67</v>
      </c>
      <c r="AA47" s="259">
        <v>34</v>
      </c>
      <c r="AB47" s="259">
        <v>33</v>
      </c>
      <c r="AC47" s="260">
        <v>74</v>
      </c>
      <c r="AD47" s="259">
        <v>33</v>
      </c>
      <c r="AE47" s="261">
        <v>41</v>
      </c>
      <c r="AF47" s="259">
        <v>74</v>
      </c>
      <c r="AG47" s="259">
        <v>31</v>
      </c>
      <c r="AH47" s="259">
        <v>43</v>
      </c>
      <c r="AI47" s="257" t="s">
        <v>268</v>
      </c>
      <c r="AJ47" s="258"/>
      <c r="AK47" s="259">
        <v>71</v>
      </c>
      <c r="AL47" s="259">
        <v>31</v>
      </c>
      <c r="AM47" s="259">
        <v>40</v>
      </c>
      <c r="AN47" s="260">
        <v>90</v>
      </c>
      <c r="AO47" s="259">
        <v>41</v>
      </c>
      <c r="AP47" s="261">
        <v>49</v>
      </c>
      <c r="AQ47" s="259">
        <v>61</v>
      </c>
      <c r="AR47" s="259">
        <v>28</v>
      </c>
      <c r="AS47" s="259">
        <v>33</v>
      </c>
      <c r="AT47" s="260">
        <v>60</v>
      </c>
      <c r="AU47" s="259">
        <v>28</v>
      </c>
      <c r="AV47" s="261">
        <v>32</v>
      </c>
      <c r="AW47" s="259">
        <v>76</v>
      </c>
      <c r="AX47" s="259">
        <v>34</v>
      </c>
      <c r="AY47" s="259">
        <v>42</v>
      </c>
      <c r="AZ47" s="257" t="s">
        <v>268</v>
      </c>
      <c r="BA47" s="258"/>
      <c r="BB47" s="259">
        <v>59</v>
      </c>
      <c r="BC47" s="259">
        <v>32</v>
      </c>
      <c r="BD47" s="259">
        <v>27</v>
      </c>
      <c r="BE47" s="260">
        <v>57</v>
      </c>
      <c r="BF47" s="259">
        <v>27</v>
      </c>
      <c r="BG47" s="261">
        <v>30</v>
      </c>
      <c r="BH47" s="259">
        <v>27</v>
      </c>
      <c r="BI47" s="259">
        <v>12</v>
      </c>
      <c r="BJ47" s="259">
        <v>15</v>
      </c>
      <c r="BK47" s="260">
        <v>40</v>
      </c>
      <c r="BL47" s="259">
        <v>12</v>
      </c>
      <c r="BM47" s="261">
        <v>28</v>
      </c>
      <c r="BN47" s="259">
        <v>7</v>
      </c>
      <c r="BO47" s="259">
        <v>2</v>
      </c>
      <c r="BP47" s="259">
        <v>5</v>
      </c>
    </row>
    <row r="48" spans="1:68" ht="12.75" customHeight="1">
      <c r="A48" s="250" t="s">
        <v>269</v>
      </c>
      <c r="B48" s="262"/>
      <c r="C48" s="252">
        <v>634</v>
      </c>
      <c r="D48" s="252">
        <v>287</v>
      </c>
      <c r="E48" s="264">
        <v>347</v>
      </c>
      <c r="F48" s="252">
        <v>17</v>
      </c>
      <c r="G48" s="252">
        <v>10</v>
      </c>
      <c r="H48" s="264">
        <v>7</v>
      </c>
      <c r="I48" s="252">
        <v>33</v>
      </c>
      <c r="J48" s="252">
        <v>19</v>
      </c>
      <c r="K48" s="252">
        <v>14</v>
      </c>
      <c r="L48" s="263">
        <v>29</v>
      </c>
      <c r="M48" s="252">
        <v>13</v>
      </c>
      <c r="N48" s="264">
        <v>16</v>
      </c>
      <c r="O48" s="252">
        <v>29</v>
      </c>
      <c r="P48" s="252">
        <v>19</v>
      </c>
      <c r="Q48" s="252">
        <v>10</v>
      </c>
      <c r="R48" s="250" t="s">
        <v>269</v>
      </c>
      <c r="S48" s="262"/>
      <c r="T48" s="252">
        <v>15</v>
      </c>
      <c r="U48" s="252">
        <v>6</v>
      </c>
      <c r="V48" s="252">
        <v>9</v>
      </c>
      <c r="W48" s="263">
        <v>24</v>
      </c>
      <c r="X48" s="252">
        <v>12</v>
      </c>
      <c r="Y48" s="264">
        <v>12</v>
      </c>
      <c r="Z48" s="252">
        <v>36</v>
      </c>
      <c r="AA48" s="252">
        <v>9</v>
      </c>
      <c r="AB48" s="252">
        <v>27</v>
      </c>
      <c r="AC48" s="263">
        <v>40</v>
      </c>
      <c r="AD48" s="252">
        <v>16</v>
      </c>
      <c r="AE48" s="264">
        <v>24</v>
      </c>
      <c r="AF48" s="252">
        <v>59</v>
      </c>
      <c r="AG48" s="252">
        <v>24</v>
      </c>
      <c r="AH48" s="252">
        <v>35</v>
      </c>
      <c r="AI48" s="250" t="s">
        <v>269</v>
      </c>
      <c r="AJ48" s="262"/>
      <c r="AK48" s="252">
        <v>54</v>
      </c>
      <c r="AL48" s="252">
        <v>26</v>
      </c>
      <c r="AM48" s="252">
        <v>28</v>
      </c>
      <c r="AN48" s="263">
        <v>55</v>
      </c>
      <c r="AO48" s="252">
        <v>23</v>
      </c>
      <c r="AP48" s="264">
        <v>32</v>
      </c>
      <c r="AQ48" s="252">
        <v>51</v>
      </c>
      <c r="AR48" s="252">
        <v>23</v>
      </c>
      <c r="AS48" s="252">
        <v>28</v>
      </c>
      <c r="AT48" s="263">
        <v>46</v>
      </c>
      <c r="AU48" s="252">
        <v>25</v>
      </c>
      <c r="AV48" s="264">
        <v>21</v>
      </c>
      <c r="AW48" s="252">
        <v>38</v>
      </c>
      <c r="AX48" s="252">
        <v>15</v>
      </c>
      <c r="AY48" s="252">
        <v>23</v>
      </c>
      <c r="AZ48" s="250" t="s">
        <v>269</v>
      </c>
      <c r="BA48" s="262"/>
      <c r="BB48" s="252">
        <v>39</v>
      </c>
      <c r="BC48" s="252">
        <v>19</v>
      </c>
      <c r="BD48" s="252">
        <v>20</v>
      </c>
      <c r="BE48" s="263">
        <v>27</v>
      </c>
      <c r="BF48" s="252">
        <v>9</v>
      </c>
      <c r="BG48" s="264">
        <v>18</v>
      </c>
      <c r="BH48" s="252">
        <v>17</v>
      </c>
      <c r="BI48" s="252">
        <v>8</v>
      </c>
      <c r="BJ48" s="252">
        <v>9</v>
      </c>
      <c r="BK48" s="263">
        <v>18</v>
      </c>
      <c r="BL48" s="252">
        <v>7</v>
      </c>
      <c r="BM48" s="264">
        <v>11</v>
      </c>
      <c r="BN48" s="252">
        <v>7</v>
      </c>
      <c r="BO48" s="252">
        <v>4</v>
      </c>
      <c r="BP48" s="252">
        <v>3</v>
      </c>
    </row>
    <row r="49" spans="1:68" ht="12.75" customHeight="1">
      <c r="A49" s="250" t="s">
        <v>270</v>
      </c>
      <c r="B49" s="262"/>
      <c r="C49" s="252">
        <v>3895</v>
      </c>
      <c r="D49" s="252">
        <v>1810</v>
      </c>
      <c r="E49" s="264">
        <v>2085</v>
      </c>
      <c r="F49" s="252">
        <v>229</v>
      </c>
      <c r="G49" s="252">
        <v>123</v>
      </c>
      <c r="H49" s="264">
        <v>106</v>
      </c>
      <c r="I49" s="252">
        <v>229</v>
      </c>
      <c r="J49" s="252">
        <v>101</v>
      </c>
      <c r="K49" s="252">
        <v>128</v>
      </c>
      <c r="L49" s="263">
        <v>215</v>
      </c>
      <c r="M49" s="252">
        <v>114</v>
      </c>
      <c r="N49" s="264">
        <v>101</v>
      </c>
      <c r="O49" s="252">
        <v>187</v>
      </c>
      <c r="P49" s="252">
        <v>101</v>
      </c>
      <c r="Q49" s="252">
        <v>86</v>
      </c>
      <c r="R49" s="250" t="s">
        <v>270</v>
      </c>
      <c r="S49" s="262"/>
      <c r="T49" s="252">
        <v>134</v>
      </c>
      <c r="U49" s="252">
        <v>75</v>
      </c>
      <c r="V49" s="252">
        <v>59</v>
      </c>
      <c r="W49" s="263">
        <v>151</v>
      </c>
      <c r="X49" s="252">
        <v>73</v>
      </c>
      <c r="Y49" s="264">
        <v>78</v>
      </c>
      <c r="Z49" s="252">
        <v>212</v>
      </c>
      <c r="AA49" s="252">
        <v>98</v>
      </c>
      <c r="AB49" s="252">
        <v>114</v>
      </c>
      <c r="AC49" s="263">
        <v>318</v>
      </c>
      <c r="AD49" s="252">
        <v>154</v>
      </c>
      <c r="AE49" s="264">
        <v>164</v>
      </c>
      <c r="AF49" s="252">
        <v>382</v>
      </c>
      <c r="AG49" s="252">
        <v>169</v>
      </c>
      <c r="AH49" s="252">
        <v>213</v>
      </c>
      <c r="AI49" s="250" t="s">
        <v>270</v>
      </c>
      <c r="AJ49" s="262"/>
      <c r="AK49" s="252">
        <v>251</v>
      </c>
      <c r="AL49" s="252">
        <v>130</v>
      </c>
      <c r="AM49" s="252">
        <v>121</v>
      </c>
      <c r="AN49" s="263">
        <v>198</v>
      </c>
      <c r="AO49" s="252">
        <v>82</v>
      </c>
      <c r="AP49" s="264">
        <v>116</v>
      </c>
      <c r="AQ49" s="252">
        <v>181</v>
      </c>
      <c r="AR49" s="252">
        <v>78</v>
      </c>
      <c r="AS49" s="252">
        <v>103</v>
      </c>
      <c r="AT49" s="263">
        <v>203</v>
      </c>
      <c r="AU49" s="252">
        <v>102</v>
      </c>
      <c r="AV49" s="264">
        <v>101</v>
      </c>
      <c r="AW49" s="252">
        <v>297</v>
      </c>
      <c r="AX49" s="252">
        <v>122</v>
      </c>
      <c r="AY49" s="252">
        <v>175</v>
      </c>
      <c r="AZ49" s="250" t="s">
        <v>270</v>
      </c>
      <c r="BA49" s="262"/>
      <c r="BB49" s="252">
        <v>240</v>
      </c>
      <c r="BC49" s="252">
        <v>109</v>
      </c>
      <c r="BD49" s="252">
        <v>131</v>
      </c>
      <c r="BE49" s="263">
        <v>195</v>
      </c>
      <c r="BF49" s="252">
        <v>76</v>
      </c>
      <c r="BG49" s="264">
        <v>119</v>
      </c>
      <c r="BH49" s="252">
        <v>138</v>
      </c>
      <c r="BI49" s="252">
        <v>47</v>
      </c>
      <c r="BJ49" s="252">
        <v>91</v>
      </c>
      <c r="BK49" s="263">
        <v>116</v>
      </c>
      <c r="BL49" s="252">
        <v>40</v>
      </c>
      <c r="BM49" s="264">
        <v>76</v>
      </c>
      <c r="BN49" s="252">
        <v>19</v>
      </c>
      <c r="BO49" s="252">
        <v>16</v>
      </c>
      <c r="BP49" s="252">
        <v>3</v>
      </c>
    </row>
    <row r="50" spans="1:68" ht="12.75" customHeight="1">
      <c r="A50" s="250" t="s">
        <v>271</v>
      </c>
      <c r="B50" s="262"/>
      <c r="C50" s="252">
        <v>2619</v>
      </c>
      <c r="D50" s="252">
        <v>1150</v>
      </c>
      <c r="E50" s="264">
        <v>1469</v>
      </c>
      <c r="F50" s="252">
        <v>128</v>
      </c>
      <c r="G50" s="252">
        <v>58</v>
      </c>
      <c r="H50" s="264">
        <v>70</v>
      </c>
      <c r="I50" s="252">
        <v>127</v>
      </c>
      <c r="J50" s="252">
        <v>60</v>
      </c>
      <c r="K50" s="252">
        <v>67</v>
      </c>
      <c r="L50" s="263">
        <v>142</v>
      </c>
      <c r="M50" s="252">
        <v>69</v>
      </c>
      <c r="N50" s="264">
        <v>73</v>
      </c>
      <c r="O50" s="252">
        <v>121</v>
      </c>
      <c r="P50" s="252">
        <v>56</v>
      </c>
      <c r="Q50" s="252">
        <v>65</v>
      </c>
      <c r="R50" s="250" t="s">
        <v>271</v>
      </c>
      <c r="S50" s="262"/>
      <c r="T50" s="252">
        <v>90</v>
      </c>
      <c r="U50" s="252">
        <v>42</v>
      </c>
      <c r="V50" s="252">
        <v>48</v>
      </c>
      <c r="W50" s="263">
        <v>98</v>
      </c>
      <c r="X50" s="252">
        <v>40</v>
      </c>
      <c r="Y50" s="264">
        <v>58</v>
      </c>
      <c r="Z50" s="252">
        <v>137</v>
      </c>
      <c r="AA50" s="252">
        <v>61</v>
      </c>
      <c r="AB50" s="252">
        <v>76</v>
      </c>
      <c r="AC50" s="263">
        <v>156</v>
      </c>
      <c r="AD50" s="252">
        <v>73</v>
      </c>
      <c r="AE50" s="264">
        <v>83</v>
      </c>
      <c r="AF50" s="252">
        <v>282</v>
      </c>
      <c r="AG50" s="252">
        <v>135</v>
      </c>
      <c r="AH50" s="252">
        <v>147</v>
      </c>
      <c r="AI50" s="250" t="s">
        <v>271</v>
      </c>
      <c r="AJ50" s="262"/>
      <c r="AK50" s="252">
        <v>233</v>
      </c>
      <c r="AL50" s="252">
        <v>123</v>
      </c>
      <c r="AM50" s="252">
        <v>110</v>
      </c>
      <c r="AN50" s="263">
        <v>171</v>
      </c>
      <c r="AO50" s="252">
        <v>75</v>
      </c>
      <c r="AP50" s="264">
        <v>96</v>
      </c>
      <c r="AQ50" s="252">
        <v>123</v>
      </c>
      <c r="AR50" s="252">
        <v>55</v>
      </c>
      <c r="AS50" s="252">
        <v>68</v>
      </c>
      <c r="AT50" s="263">
        <v>129</v>
      </c>
      <c r="AU50" s="252">
        <v>67</v>
      </c>
      <c r="AV50" s="264">
        <v>62</v>
      </c>
      <c r="AW50" s="252">
        <v>156</v>
      </c>
      <c r="AX50" s="252">
        <v>66</v>
      </c>
      <c r="AY50" s="252">
        <v>90</v>
      </c>
      <c r="AZ50" s="250" t="s">
        <v>271</v>
      </c>
      <c r="BA50" s="262"/>
      <c r="BB50" s="252">
        <v>131</v>
      </c>
      <c r="BC50" s="252">
        <v>49</v>
      </c>
      <c r="BD50" s="252">
        <v>82</v>
      </c>
      <c r="BE50" s="263">
        <v>95</v>
      </c>
      <c r="BF50" s="252">
        <v>38</v>
      </c>
      <c r="BG50" s="264">
        <v>57</v>
      </c>
      <c r="BH50" s="252">
        <v>110</v>
      </c>
      <c r="BI50" s="252">
        <v>35</v>
      </c>
      <c r="BJ50" s="252">
        <v>75</v>
      </c>
      <c r="BK50" s="263">
        <v>179</v>
      </c>
      <c r="BL50" s="252">
        <v>41</v>
      </c>
      <c r="BM50" s="264">
        <v>138</v>
      </c>
      <c r="BN50" s="252">
        <v>11</v>
      </c>
      <c r="BO50" s="252">
        <v>7</v>
      </c>
      <c r="BP50" s="252">
        <v>4</v>
      </c>
    </row>
    <row r="51" spans="1:68" ht="12.75" customHeight="1">
      <c r="A51" s="265" t="s">
        <v>272</v>
      </c>
      <c r="B51" s="266"/>
      <c r="C51" s="267">
        <v>2316</v>
      </c>
      <c r="D51" s="267">
        <v>1095</v>
      </c>
      <c r="E51" s="269">
        <v>1221</v>
      </c>
      <c r="F51" s="267">
        <v>120</v>
      </c>
      <c r="G51" s="267">
        <v>52</v>
      </c>
      <c r="H51" s="269">
        <v>68</v>
      </c>
      <c r="I51" s="267">
        <v>112</v>
      </c>
      <c r="J51" s="267">
        <v>57</v>
      </c>
      <c r="K51" s="267">
        <v>55</v>
      </c>
      <c r="L51" s="268">
        <v>116</v>
      </c>
      <c r="M51" s="267">
        <v>65</v>
      </c>
      <c r="N51" s="269">
        <v>51</v>
      </c>
      <c r="O51" s="267">
        <v>123</v>
      </c>
      <c r="P51" s="267">
        <v>67</v>
      </c>
      <c r="Q51" s="267">
        <v>56</v>
      </c>
      <c r="R51" s="265" t="s">
        <v>272</v>
      </c>
      <c r="S51" s="266"/>
      <c r="T51" s="267">
        <v>95</v>
      </c>
      <c r="U51" s="267">
        <v>65</v>
      </c>
      <c r="V51" s="267">
        <v>30</v>
      </c>
      <c r="W51" s="268">
        <v>79</v>
      </c>
      <c r="X51" s="267">
        <v>33</v>
      </c>
      <c r="Y51" s="269">
        <v>46</v>
      </c>
      <c r="Z51" s="267">
        <v>181</v>
      </c>
      <c r="AA51" s="267">
        <v>90</v>
      </c>
      <c r="AB51" s="267">
        <v>91</v>
      </c>
      <c r="AC51" s="268">
        <v>161</v>
      </c>
      <c r="AD51" s="267">
        <v>65</v>
      </c>
      <c r="AE51" s="269">
        <v>96</v>
      </c>
      <c r="AF51" s="267">
        <v>216</v>
      </c>
      <c r="AG51" s="267">
        <v>111</v>
      </c>
      <c r="AH51" s="267">
        <v>105</v>
      </c>
      <c r="AI51" s="265" t="s">
        <v>272</v>
      </c>
      <c r="AJ51" s="266"/>
      <c r="AK51" s="267">
        <v>156</v>
      </c>
      <c r="AL51" s="267">
        <v>70</v>
      </c>
      <c r="AM51" s="267">
        <v>86</v>
      </c>
      <c r="AN51" s="268">
        <v>128</v>
      </c>
      <c r="AO51" s="267">
        <v>60</v>
      </c>
      <c r="AP51" s="269">
        <v>68</v>
      </c>
      <c r="AQ51" s="267">
        <v>92</v>
      </c>
      <c r="AR51" s="267">
        <v>44</v>
      </c>
      <c r="AS51" s="267">
        <v>48</v>
      </c>
      <c r="AT51" s="268">
        <v>131</v>
      </c>
      <c r="AU51" s="267">
        <v>56</v>
      </c>
      <c r="AV51" s="269">
        <v>75</v>
      </c>
      <c r="AW51" s="267">
        <v>173</v>
      </c>
      <c r="AX51" s="267">
        <v>67</v>
      </c>
      <c r="AY51" s="267">
        <v>106</v>
      </c>
      <c r="AZ51" s="265" t="s">
        <v>272</v>
      </c>
      <c r="BA51" s="266"/>
      <c r="BB51" s="267">
        <v>166</v>
      </c>
      <c r="BC51" s="267">
        <v>76</v>
      </c>
      <c r="BD51" s="267">
        <v>90</v>
      </c>
      <c r="BE51" s="268">
        <v>119</v>
      </c>
      <c r="BF51" s="267">
        <v>53</v>
      </c>
      <c r="BG51" s="269">
        <v>66</v>
      </c>
      <c r="BH51" s="267">
        <v>75</v>
      </c>
      <c r="BI51" s="267">
        <v>30</v>
      </c>
      <c r="BJ51" s="267">
        <v>45</v>
      </c>
      <c r="BK51" s="268">
        <v>66</v>
      </c>
      <c r="BL51" s="267">
        <v>30</v>
      </c>
      <c r="BM51" s="269">
        <v>36</v>
      </c>
      <c r="BN51" s="267">
        <v>7</v>
      </c>
      <c r="BO51" s="267">
        <v>4</v>
      </c>
      <c r="BP51" s="267">
        <v>3</v>
      </c>
    </row>
    <row r="52" spans="1:68" ht="12.75" customHeight="1">
      <c r="A52" s="250" t="s">
        <v>273</v>
      </c>
      <c r="B52" s="262"/>
      <c r="C52" s="252">
        <v>2799</v>
      </c>
      <c r="D52" s="252">
        <v>1333</v>
      </c>
      <c r="E52" s="264">
        <v>1466</v>
      </c>
      <c r="F52" s="252">
        <v>96</v>
      </c>
      <c r="G52" s="252">
        <v>51</v>
      </c>
      <c r="H52" s="264">
        <v>45</v>
      </c>
      <c r="I52" s="252">
        <v>133</v>
      </c>
      <c r="J52" s="252">
        <v>67</v>
      </c>
      <c r="K52" s="252">
        <v>66</v>
      </c>
      <c r="L52" s="263">
        <v>166</v>
      </c>
      <c r="M52" s="252">
        <v>87</v>
      </c>
      <c r="N52" s="264">
        <v>79</v>
      </c>
      <c r="O52" s="252">
        <v>139</v>
      </c>
      <c r="P52" s="252">
        <v>74</v>
      </c>
      <c r="Q52" s="252">
        <v>65</v>
      </c>
      <c r="R52" s="250" t="s">
        <v>273</v>
      </c>
      <c r="S52" s="262"/>
      <c r="T52" s="252">
        <v>126</v>
      </c>
      <c r="U52" s="252">
        <v>65</v>
      </c>
      <c r="V52" s="252">
        <v>61</v>
      </c>
      <c r="W52" s="263">
        <v>116</v>
      </c>
      <c r="X52" s="252">
        <v>65</v>
      </c>
      <c r="Y52" s="264">
        <v>51</v>
      </c>
      <c r="Z52" s="252">
        <v>153</v>
      </c>
      <c r="AA52" s="252">
        <v>76</v>
      </c>
      <c r="AB52" s="252">
        <v>77</v>
      </c>
      <c r="AC52" s="263">
        <v>197</v>
      </c>
      <c r="AD52" s="252">
        <v>92</v>
      </c>
      <c r="AE52" s="264">
        <v>105</v>
      </c>
      <c r="AF52" s="252">
        <v>270</v>
      </c>
      <c r="AG52" s="252">
        <v>117</v>
      </c>
      <c r="AH52" s="252">
        <v>153</v>
      </c>
      <c r="AI52" s="250" t="s">
        <v>273</v>
      </c>
      <c r="AJ52" s="262"/>
      <c r="AK52" s="252">
        <v>247</v>
      </c>
      <c r="AL52" s="252">
        <v>123</v>
      </c>
      <c r="AM52" s="252">
        <v>124</v>
      </c>
      <c r="AN52" s="263">
        <v>201</v>
      </c>
      <c r="AO52" s="252">
        <v>94</v>
      </c>
      <c r="AP52" s="264">
        <v>107</v>
      </c>
      <c r="AQ52" s="252">
        <v>186</v>
      </c>
      <c r="AR52" s="252">
        <v>94</v>
      </c>
      <c r="AS52" s="252">
        <v>92</v>
      </c>
      <c r="AT52" s="263">
        <v>157</v>
      </c>
      <c r="AU52" s="252">
        <v>67</v>
      </c>
      <c r="AV52" s="264">
        <v>90</v>
      </c>
      <c r="AW52" s="252">
        <v>185</v>
      </c>
      <c r="AX52" s="252">
        <v>75</v>
      </c>
      <c r="AY52" s="252">
        <v>110</v>
      </c>
      <c r="AZ52" s="250" t="s">
        <v>273</v>
      </c>
      <c r="BA52" s="262"/>
      <c r="BB52" s="252">
        <v>124</v>
      </c>
      <c r="BC52" s="252">
        <v>58</v>
      </c>
      <c r="BD52" s="252">
        <v>66</v>
      </c>
      <c r="BE52" s="263">
        <v>118</v>
      </c>
      <c r="BF52" s="252">
        <v>51</v>
      </c>
      <c r="BG52" s="264">
        <v>67</v>
      </c>
      <c r="BH52" s="252">
        <v>80</v>
      </c>
      <c r="BI52" s="252">
        <v>33</v>
      </c>
      <c r="BJ52" s="252">
        <v>47</v>
      </c>
      <c r="BK52" s="263">
        <v>73</v>
      </c>
      <c r="BL52" s="252">
        <v>24</v>
      </c>
      <c r="BM52" s="264">
        <v>49</v>
      </c>
      <c r="BN52" s="252">
        <v>32</v>
      </c>
      <c r="BO52" s="252">
        <v>20</v>
      </c>
      <c r="BP52" s="252">
        <v>12</v>
      </c>
    </row>
    <row r="53" spans="1:68" ht="12.75" customHeight="1">
      <c r="A53" s="250" t="s">
        <v>274</v>
      </c>
      <c r="B53" s="262"/>
      <c r="C53" s="252">
        <v>1910</v>
      </c>
      <c r="D53" s="252">
        <v>887</v>
      </c>
      <c r="E53" s="264">
        <v>1023</v>
      </c>
      <c r="F53" s="252">
        <v>77</v>
      </c>
      <c r="G53" s="252">
        <v>39</v>
      </c>
      <c r="H53" s="264">
        <v>38</v>
      </c>
      <c r="I53" s="252">
        <v>107</v>
      </c>
      <c r="J53" s="252">
        <v>66</v>
      </c>
      <c r="K53" s="252">
        <v>41</v>
      </c>
      <c r="L53" s="263">
        <v>122</v>
      </c>
      <c r="M53" s="252">
        <v>50</v>
      </c>
      <c r="N53" s="264">
        <v>72</v>
      </c>
      <c r="O53" s="252">
        <v>98</v>
      </c>
      <c r="P53" s="252">
        <v>54</v>
      </c>
      <c r="Q53" s="252">
        <v>44</v>
      </c>
      <c r="R53" s="250" t="s">
        <v>274</v>
      </c>
      <c r="S53" s="262"/>
      <c r="T53" s="252">
        <v>86</v>
      </c>
      <c r="U53" s="252">
        <v>45</v>
      </c>
      <c r="V53" s="252">
        <v>41</v>
      </c>
      <c r="W53" s="263">
        <v>54</v>
      </c>
      <c r="X53" s="252">
        <v>24</v>
      </c>
      <c r="Y53" s="264">
        <v>30</v>
      </c>
      <c r="Z53" s="252">
        <v>74</v>
      </c>
      <c r="AA53" s="252">
        <v>33</v>
      </c>
      <c r="AB53" s="252">
        <v>41</v>
      </c>
      <c r="AC53" s="263">
        <v>126</v>
      </c>
      <c r="AD53" s="252">
        <v>60</v>
      </c>
      <c r="AE53" s="264">
        <v>66</v>
      </c>
      <c r="AF53" s="252">
        <v>188</v>
      </c>
      <c r="AG53" s="252">
        <v>84</v>
      </c>
      <c r="AH53" s="252">
        <v>104</v>
      </c>
      <c r="AI53" s="250" t="s">
        <v>274</v>
      </c>
      <c r="AJ53" s="262"/>
      <c r="AK53" s="252">
        <v>159</v>
      </c>
      <c r="AL53" s="252">
        <v>81</v>
      </c>
      <c r="AM53" s="252">
        <v>78</v>
      </c>
      <c r="AN53" s="263">
        <v>142</v>
      </c>
      <c r="AO53" s="252">
        <v>60</v>
      </c>
      <c r="AP53" s="264">
        <v>82</v>
      </c>
      <c r="AQ53" s="252">
        <v>108</v>
      </c>
      <c r="AR53" s="252">
        <v>48</v>
      </c>
      <c r="AS53" s="252">
        <v>60</v>
      </c>
      <c r="AT53" s="263">
        <v>122</v>
      </c>
      <c r="AU53" s="252">
        <v>55</v>
      </c>
      <c r="AV53" s="264">
        <v>67</v>
      </c>
      <c r="AW53" s="252">
        <v>139</v>
      </c>
      <c r="AX53" s="252">
        <v>62</v>
      </c>
      <c r="AY53" s="252">
        <v>77</v>
      </c>
      <c r="AZ53" s="250" t="s">
        <v>274</v>
      </c>
      <c r="BA53" s="262"/>
      <c r="BB53" s="252">
        <v>99</v>
      </c>
      <c r="BC53" s="252">
        <v>45</v>
      </c>
      <c r="BD53" s="252">
        <v>54</v>
      </c>
      <c r="BE53" s="263">
        <v>67</v>
      </c>
      <c r="BF53" s="252">
        <v>24</v>
      </c>
      <c r="BG53" s="264">
        <v>43</v>
      </c>
      <c r="BH53" s="252">
        <v>68</v>
      </c>
      <c r="BI53" s="252">
        <v>27</v>
      </c>
      <c r="BJ53" s="252">
        <v>41</v>
      </c>
      <c r="BK53" s="263">
        <v>68</v>
      </c>
      <c r="BL53" s="252">
        <v>25</v>
      </c>
      <c r="BM53" s="264">
        <v>43</v>
      </c>
      <c r="BN53" s="252">
        <v>6</v>
      </c>
      <c r="BO53" s="252">
        <v>5</v>
      </c>
      <c r="BP53" s="252">
        <v>1</v>
      </c>
    </row>
    <row r="54" spans="1:68" ht="12.75" customHeight="1">
      <c r="A54" s="250" t="s">
        <v>275</v>
      </c>
      <c r="B54" s="262"/>
      <c r="C54" s="252">
        <v>2058</v>
      </c>
      <c r="D54" s="252">
        <v>928</v>
      </c>
      <c r="E54" s="264">
        <v>1130</v>
      </c>
      <c r="F54" s="252">
        <v>69</v>
      </c>
      <c r="G54" s="252">
        <v>34</v>
      </c>
      <c r="H54" s="264">
        <v>35</v>
      </c>
      <c r="I54" s="252">
        <v>96</v>
      </c>
      <c r="J54" s="252">
        <v>53</v>
      </c>
      <c r="K54" s="252">
        <v>43</v>
      </c>
      <c r="L54" s="263">
        <v>102</v>
      </c>
      <c r="M54" s="252">
        <v>58</v>
      </c>
      <c r="N54" s="264">
        <v>44</v>
      </c>
      <c r="O54" s="252">
        <v>103</v>
      </c>
      <c r="P54" s="252">
        <v>46</v>
      </c>
      <c r="Q54" s="252">
        <v>57</v>
      </c>
      <c r="R54" s="250" t="s">
        <v>275</v>
      </c>
      <c r="S54" s="262"/>
      <c r="T54" s="252">
        <v>136</v>
      </c>
      <c r="U54" s="252">
        <v>61</v>
      </c>
      <c r="V54" s="252">
        <v>75</v>
      </c>
      <c r="W54" s="263">
        <v>106</v>
      </c>
      <c r="X54" s="252">
        <v>48</v>
      </c>
      <c r="Y54" s="264">
        <v>58</v>
      </c>
      <c r="Z54" s="252">
        <v>89</v>
      </c>
      <c r="AA54" s="252">
        <v>37</v>
      </c>
      <c r="AB54" s="252">
        <v>52</v>
      </c>
      <c r="AC54" s="263">
        <v>110</v>
      </c>
      <c r="AD54" s="252">
        <v>46</v>
      </c>
      <c r="AE54" s="264">
        <v>64</v>
      </c>
      <c r="AF54" s="252">
        <v>155</v>
      </c>
      <c r="AG54" s="252">
        <v>62</v>
      </c>
      <c r="AH54" s="252">
        <v>93</v>
      </c>
      <c r="AI54" s="250" t="s">
        <v>275</v>
      </c>
      <c r="AJ54" s="262"/>
      <c r="AK54" s="252">
        <v>188</v>
      </c>
      <c r="AL54" s="252">
        <v>85</v>
      </c>
      <c r="AM54" s="252">
        <v>103</v>
      </c>
      <c r="AN54" s="263">
        <v>153</v>
      </c>
      <c r="AO54" s="252">
        <v>76</v>
      </c>
      <c r="AP54" s="264">
        <v>77</v>
      </c>
      <c r="AQ54" s="252">
        <v>131</v>
      </c>
      <c r="AR54" s="252">
        <v>55</v>
      </c>
      <c r="AS54" s="252">
        <v>76</v>
      </c>
      <c r="AT54" s="263">
        <v>133</v>
      </c>
      <c r="AU54" s="252">
        <v>61</v>
      </c>
      <c r="AV54" s="264">
        <v>72</v>
      </c>
      <c r="AW54" s="252">
        <v>167</v>
      </c>
      <c r="AX54" s="252">
        <v>81</v>
      </c>
      <c r="AY54" s="252">
        <v>86</v>
      </c>
      <c r="AZ54" s="250" t="s">
        <v>275</v>
      </c>
      <c r="BA54" s="262"/>
      <c r="BB54" s="252">
        <v>94</v>
      </c>
      <c r="BC54" s="252">
        <v>38</v>
      </c>
      <c r="BD54" s="252">
        <v>56</v>
      </c>
      <c r="BE54" s="263">
        <v>77</v>
      </c>
      <c r="BF54" s="252">
        <v>33</v>
      </c>
      <c r="BG54" s="264">
        <v>44</v>
      </c>
      <c r="BH54" s="252">
        <v>61</v>
      </c>
      <c r="BI54" s="252">
        <v>27</v>
      </c>
      <c r="BJ54" s="252">
        <v>34</v>
      </c>
      <c r="BK54" s="263">
        <v>79</v>
      </c>
      <c r="BL54" s="252">
        <v>21</v>
      </c>
      <c r="BM54" s="264">
        <v>58</v>
      </c>
      <c r="BN54" s="252">
        <v>9</v>
      </c>
      <c r="BO54" s="252">
        <v>6</v>
      </c>
      <c r="BP54" s="252">
        <v>3</v>
      </c>
    </row>
    <row r="55" spans="1:68" ht="12.75" customHeight="1">
      <c r="A55" s="250" t="s">
        <v>276</v>
      </c>
      <c r="B55" s="262"/>
      <c r="C55" s="252">
        <v>1066</v>
      </c>
      <c r="D55" s="252">
        <v>484</v>
      </c>
      <c r="E55" s="264">
        <v>582</v>
      </c>
      <c r="F55" s="252">
        <v>33</v>
      </c>
      <c r="G55" s="252">
        <v>16</v>
      </c>
      <c r="H55" s="264">
        <v>17</v>
      </c>
      <c r="I55" s="252">
        <v>22</v>
      </c>
      <c r="J55" s="252">
        <v>9</v>
      </c>
      <c r="K55" s="252">
        <v>13</v>
      </c>
      <c r="L55" s="263">
        <v>43</v>
      </c>
      <c r="M55" s="252">
        <v>23</v>
      </c>
      <c r="N55" s="264">
        <v>20</v>
      </c>
      <c r="O55" s="252">
        <v>44</v>
      </c>
      <c r="P55" s="252">
        <v>17</v>
      </c>
      <c r="Q55" s="252">
        <v>27</v>
      </c>
      <c r="R55" s="250" t="s">
        <v>276</v>
      </c>
      <c r="S55" s="262"/>
      <c r="T55" s="252">
        <v>60</v>
      </c>
      <c r="U55" s="252">
        <v>20</v>
      </c>
      <c r="V55" s="252">
        <v>40</v>
      </c>
      <c r="W55" s="263">
        <v>45</v>
      </c>
      <c r="X55" s="252">
        <v>12</v>
      </c>
      <c r="Y55" s="264">
        <v>33</v>
      </c>
      <c r="Z55" s="252">
        <v>45</v>
      </c>
      <c r="AA55" s="252">
        <v>18</v>
      </c>
      <c r="AB55" s="252">
        <v>27</v>
      </c>
      <c r="AC55" s="263">
        <v>41</v>
      </c>
      <c r="AD55" s="252">
        <v>20</v>
      </c>
      <c r="AE55" s="264">
        <v>21</v>
      </c>
      <c r="AF55" s="252">
        <v>83</v>
      </c>
      <c r="AG55" s="252">
        <v>35</v>
      </c>
      <c r="AH55" s="252">
        <v>48</v>
      </c>
      <c r="AI55" s="250" t="s">
        <v>276</v>
      </c>
      <c r="AJ55" s="262"/>
      <c r="AK55" s="252">
        <v>94</v>
      </c>
      <c r="AL55" s="252">
        <v>46</v>
      </c>
      <c r="AM55" s="252">
        <v>48</v>
      </c>
      <c r="AN55" s="263">
        <v>82</v>
      </c>
      <c r="AO55" s="252">
        <v>47</v>
      </c>
      <c r="AP55" s="264">
        <v>35</v>
      </c>
      <c r="AQ55" s="252">
        <v>65</v>
      </c>
      <c r="AR55" s="252">
        <v>32</v>
      </c>
      <c r="AS55" s="252">
        <v>33</v>
      </c>
      <c r="AT55" s="263">
        <v>80</v>
      </c>
      <c r="AU55" s="252">
        <v>38</v>
      </c>
      <c r="AV55" s="264">
        <v>42</v>
      </c>
      <c r="AW55" s="252">
        <v>96</v>
      </c>
      <c r="AX55" s="252">
        <v>41</v>
      </c>
      <c r="AY55" s="252">
        <v>55</v>
      </c>
      <c r="AZ55" s="250" t="s">
        <v>276</v>
      </c>
      <c r="BA55" s="262"/>
      <c r="BB55" s="252">
        <v>80</v>
      </c>
      <c r="BC55" s="252">
        <v>41</v>
      </c>
      <c r="BD55" s="252">
        <v>39</v>
      </c>
      <c r="BE55" s="263">
        <v>62</v>
      </c>
      <c r="BF55" s="252">
        <v>26</v>
      </c>
      <c r="BG55" s="264">
        <v>36</v>
      </c>
      <c r="BH55" s="252">
        <v>42</v>
      </c>
      <c r="BI55" s="252">
        <v>14</v>
      </c>
      <c r="BJ55" s="252">
        <v>28</v>
      </c>
      <c r="BK55" s="263">
        <v>30</v>
      </c>
      <c r="BL55" s="252">
        <v>13</v>
      </c>
      <c r="BM55" s="264">
        <v>17</v>
      </c>
      <c r="BN55" s="252">
        <v>19</v>
      </c>
      <c r="BO55" s="252">
        <v>16</v>
      </c>
      <c r="BP55" s="252">
        <v>3</v>
      </c>
    </row>
    <row r="56" spans="1:68" ht="12.75" customHeight="1">
      <c r="A56" s="250" t="s">
        <v>277</v>
      </c>
      <c r="B56" s="262"/>
      <c r="C56" s="252">
        <v>1471</v>
      </c>
      <c r="D56" s="252">
        <v>686</v>
      </c>
      <c r="E56" s="264">
        <v>785</v>
      </c>
      <c r="F56" s="252">
        <v>44</v>
      </c>
      <c r="G56" s="252">
        <v>25</v>
      </c>
      <c r="H56" s="264">
        <v>19</v>
      </c>
      <c r="I56" s="252">
        <v>56</v>
      </c>
      <c r="J56" s="252">
        <v>27</v>
      </c>
      <c r="K56" s="252">
        <v>29</v>
      </c>
      <c r="L56" s="263">
        <v>83</v>
      </c>
      <c r="M56" s="252">
        <v>46</v>
      </c>
      <c r="N56" s="264">
        <v>37</v>
      </c>
      <c r="O56" s="252">
        <v>78</v>
      </c>
      <c r="P56" s="252">
        <v>39</v>
      </c>
      <c r="Q56" s="252">
        <v>39</v>
      </c>
      <c r="R56" s="250" t="s">
        <v>277</v>
      </c>
      <c r="S56" s="262"/>
      <c r="T56" s="252">
        <v>82</v>
      </c>
      <c r="U56" s="252">
        <v>40</v>
      </c>
      <c r="V56" s="252">
        <v>42</v>
      </c>
      <c r="W56" s="263">
        <v>75</v>
      </c>
      <c r="X56" s="252">
        <v>34</v>
      </c>
      <c r="Y56" s="264">
        <v>41</v>
      </c>
      <c r="Z56" s="252">
        <v>69</v>
      </c>
      <c r="AA56" s="252">
        <v>32</v>
      </c>
      <c r="AB56" s="252">
        <v>37</v>
      </c>
      <c r="AC56" s="263">
        <v>81</v>
      </c>
      <c r="AD56" s="252">
        <v>35</v>
      </c>
      <c r="AE56" s="264">
        <v>46</v>
      </c>
      <c r="AF56" s="252">
        <v>84</v>
      </c>
      <c r="AG56" s="252">
        <v>37</v>
      </c>
      <c r="AH56" s="252">
        <v>47</v>
      </c>
      <c r="AI56" s="250" t="s">
        <v>277</v>
      </c>
      <c r="AJ56" s="262"/>
      <c r="AK56" s="252">
        <v>98</v>
      </c>
      <c r="AL56" s="252">
        <v>44</v>
      </c>
      <c r="AM56" s="252">
        <v>54</v>
      </c>
      <c r="AN56" s="263">
        <v>129</v>
      </c>
      <c r="AO56" s="252">
        <v>51</v>
      </c>
      <c r="AP56" s="264">
        <v>78</v>
      </c>
      <c r="AQ56" s="252">
        <v>146</v>
      </c>
      <c r="AR56" s="252">
        <v>55</v>
      </c>
      <c r="AS56" s="252">
        <v>91</v>
      </c>
      <c r="AT56" s="263">
        <v>114</v>
      </c>
      <c r="AU56" s="252">
        <v>55</v>
      </c>
      <c r="AV56" s="264">
        <v>59</v>
      </c>
      <c r="AW56" s="252">
        <v>133</v>
      </c>
      <c r="AX56" s="252">
        <v>68</v>
      </c>
      <c r="AY56" s="252">
        <v>65</v>
      </c>
      <c r="AZ56" s="250" t="s">
        <v>277</v>
      </c>
      <c r="BA56" s="262"/>
      <c r="BB56" s="252">
        <v>79</v>
      </c>
      <c r="BC56" s="252">
        <v>48</v>
      </c>
      <c r="BD56" s="252">
        <v>31</v>
      </c>
      <c r="BE56" s="263">
        <v>54</v>
      </c>
      <c r="BF56" s="252">
        <v>25</v>
      </c>
      <c r="BG56" s="264">
        <v>29</v>
      </c>
      <c r="BH56" s="252">
        <v>28</v>
      </c>
      <c r="BI56" s="252">
        <v>13</v>
      </c>
      <c r="BJ56" s="252">
        <v>15</v>
      </c>
      <c r="BK56" s="263">
        <v>29</v>
      </c>
      <c r="BL56" s="252">
        <v>9</v>
      </c>
      <c r="BM56" s="264">
        <v>20</v>
      </c>
      <c r="BN56" s="252">
        <v>9</v>
      </c>
      <c r="BO56" s="252">
        <v>3</v>
      </c>
      <c r="BP56" s="252">
        <v>6</v>
      </c>
    </row>
    <row r="57" spans="1:68" ht="12.75" customHeight="1">
      <c r="A57" s="257" t="s">
        <v>278</v>
      </c>
      <c r="B57" s="258"/>
      <c r="C57" s="259">
        <v>1389</v>
      </c>
      <c r="D57" s="259">
        <v>605</v>
      </c>
      <c r="E57" s="261">
        <v>784</v>
      </c>
      <c r="F57" s="259">
        <v>28</v>
      </c>
      <c r="G57" s="259">
        <v>13</v>
      </c>
      <c r="H57" s="261">
        <v>15</v>
      </c>
      <c r="I57" s="259">
        <v>44</v>
      </c>
      <c r="J57" s="259">
        <v>25</v>
      </c>
      <c r="K57" s="259">
        <v>19</v>
      </c>
      <c r="L57" s="260">
        <v>47</v>
      </c>
      <c r="M57" s="259">
        <v>28</v>
      </c>
      <c r="N57" s="261">
        <v>19</v>
      </c>
      <c r="O57" s="259">
        <v>50</v>
      </c>
      <c r="P57" s="259">
        <v>21</v>
      </c>
      <c r="Q57" s="259">
        <v>29</v>
      </c>
      <c r="R57" s="257" t="s">
        <v>278</v>
      </c>
      <c r="S57" s="258"/>
      <c r="T57" s="259">
        <v>41</v>
      </c>
      <c r="U57" s="259">
        <v>25</v>
      </c>
      <c r="V57" s="259">
        <v>16</v>
      </c>
      <c r="W57" s="260">
        <v>38</v>
      </c>
      <c r="X57" s="259">
        <v>18</v>
      </c>
      <c r="Y57" s="261">
        <v>20</v>
      </c>
      <c r="Z57" s="259">
        <v>40</v>
      </c>
      <c r="AA57" s="259">
        <v>21</v>
      </c>
      <c r="AB57" s="259">
        <v>19</v>
      </c>
      <c r="AC57" s="260">
        <v>58</v>
      </c>
      <c r="AD57" s="259">
        <v>24</v>
      </c>
      <c r="AE57" s="261">
        <v>34</v>
      </c>
      <c r="AF57" s="259">
        <v>77</v>
      </c>
      <c r="AG57" s="259">
        <v>37</v>
      </c>
      <c r="AH57" s="259">
        <v>40</v>
      </c>
      <c r="AI57" s="257" t="s">
        <v>278</v>
      </c>
      <c r="AJ57" s="258"/>
      <c r="AK57" s="259">
        <v>80</v>
      </c>
      <c r="AL57" s="259">
        <v>34</v>
      </c>
      <c r="AM57" s="259">
        <v>46</v>
      </c>
      <c r="AN57" s="260">
        <v>61</v>
      </c>
      <c r="AO57" s="259">
        <v>30</v>
      </c>
      <c r="AP57" s="261">
        <v>31</v>
      </c>
      <c r="AQ57" s="259">
        <v>67</v>
      </c>
      <c r="AR57" s="259">
        <v>24</v>
      </c>
      <c r="AS57" s="259">
        <v>43</v>
      </c>
      <c r="AT57" s="260">
        <v>113</v>
      </c>
      <c r="AU57" s="259">
        <v>47</v>
      </c>
      <c r="AV57" s="261">
        <v>66</v>
      </c>
      <c r="AW57" s="259">
        <v>159</v>
      </c>
      <c r="AX57" s="259">
        <v>74</v>
      </c>
      <c r="AY57" s="259">
        <v>85</v>
      </c>
      <c r="AZ57" s="257" t="s">
        <v>278</v>
      </c>
      <c r="BA57" s="258"/>
      <c r="BB57" s="259">
        <v>135</v>
      </c>
      <c r="BC57" s="259">
        <v>61</v>
      </c>
      <c r="BD57" s="259">
        <v>74</v>
      </c>
      <c r="BE57" s="260">
        <v>105</v>
      </c>
      <c r="BF57" s="259">
        <v>54</v>
      </c>
      <c r="BG57" s="261">
        <v>51</v>
      </c>
      <c r="BH57" s="259">
        <v>89</v>
      </c>
      <c r="BI57" s="259">
        <v>37</v>
      </c>
      <c r="BJ57" s="259">
        <v>52</v>
      </c>
      <c r="BK57" s="260">
        <v>153</v>
      </c>
      <c r="BL57" s="259">
        <v>30</v>
      </c>
      <c r="BM57" s="261">
        <v>123</v>
      </c>
      <c r="BN57" s="259">
        <v>4</v>
      </c>
      <c r="BO57" s="259">
        <v>2</v>
      </c>
      <c r="BP57" s="259">
        <v>2</v>
      </c>
    </row>
    <row r="58" spans="1:68" ht="12.75" customHeight="1">
      <c r="A58" s="250" t="s">
        <v>279</v>
      </c>
      <c r="B58" s="262"/>
      <c r="C58" s="252">
        <v>4200</v>
      </c>
      <c r="D58" s="252">
        <v>1936</v>
      </c>
      <c r="E58" s="264">
        <v>2264</v>
      </c>
      <c r="F58" s="252">
        <v>137</v>
      </c>
      <c r="G58" s="252">
        <v>81</v>
      </c>
      <c r="H58" s="264">
        <v>56</v>
      </c>
      <c r="I58" s="252">
        <v>156</v>
      </c>
      <c r="J58" s="252">
        <v>81</v>
      </c>
      <c r="K58" s="252">
        <v>75</v>
      </c>
      <c r="L58" s="263">
        <v>177</v>
      </c>
      <c r="M58" s="252">
        <v>75</v>
      </c>
      <c r="N58" s="264">
        <v>102</v>
      </c>
      <c r="O58" s="252">
        <v>189</v>
      </c>
      <c r="P58" s="252">
        <v>98</v>
      </c>
      <c r="Q58" s="252">
        <v>91</v>
      </c>
      <c r="R58" s="250" t="s">
        <v>279</v>
      </c>
      <c r="S58" s="262"/>
      <c r="T58" s="252">
        <v>201</v>
      </c>
      <c r="U58" s="252">
        <v>99</v>
      </c>
      <c r="V58" s="252">
        <v>102</v>
      </c>
      <c r="W58" s="263">
        <v>176</v>
      </c>
      <c r="X58" s="252">
        <v>85</v>
      </c>
      <c r="Y58" s="264">
        <v>91</v>
      </c>
      <c r="Z58" s="252">
        <v>220</v>
      </c>
      <c r="AA58" s="252">
        <v>97</v>
      </c>
      <c r="AB58" s="252">
        <v>123</v>
      </c>
      <c r="AC58" s="263">
        <v>246</v>
      </c>
      <c r="AD58" s="252">
        <v>125</v>
      </c>
      <c r="AE58" s="264">
        <v>121</v>
      </c>
      <c r="AF58" s="252">
        <v>322</v>
      </c>
      <c r="AG58" s="252">
        <v>141</v>
      </c>
      <c r="AH58" s="252">
        <v>181</v>
      </c>
      <c r="AI58" s="250" t="s">
        <v>279</v>
      </c>
      <c r="AJ58" s="262"/>
      <c r="AK58" s="252">
        <v>276</v>
      </c>
      <c r="AL58" s="252">
        <v>120</v>
      </c>
      <c r="AM58" s="252">
        <v>156</v>
      </c>
      <c r="AN58" s="263">
        <v>282</v>
      </c>
      <c r="AO58" s="252">
        <v>127</v>
      </c>
      <c r="AP58" s="264">
        <v>155</v>
      </c>
      <c r="AQ58" s="252">
        <v>261</v>
      </c>
      <c r="AR58" s="252">
        <v>121</v>
      </c>
      <c r="AS58" s="252">
        <v>140</v>
      </c>
      <c r="AT58" s="263">
        <v>324</v>
      </c>
      <c r="AU58" s="252">
        <v>143</v>
      </c>
      <c r="AV58" s="264">
        <v>181</v>
      </c>
      <c r="AW58" s="252">
        <v>395</v>
      </c>
      <c r="AX58" s="252">
        <v>187</v>
      </c>
      <c r="AY58" s="252">
        <v>208</v>
      </c>
      <c r="AZ58" s="250" t="s">
        <v>279</v>
      </c>
      <c r="BA58" s="262"/>
      <c r="BB58" s="252">
        <v>350</v>
      </c>
      <c r="BC58" s="252">
        <v>152</v>
      </c>
      <c r="BD58" s="252">
        <v>198</v>
      </c>
      <c r="BE58" s="263">
        <v>225</v>
      </c>
      <c r="BF58" s="252">
        <v>97</v>
      </c>
      <c r="BG58" s="264">
        <v>128</v>
      </c>
      <c r="BH58" s="252">
        <v>154</v>
      </c>
      <c r="BI58" s="252">
        <v>70</v>
      </c>
      <c r="BJ58" s="252">
        <v>84</v>
      </c>
      <c r="BK58" s="263">
        <v>85</v>
      </c>
      <c r="BL58" s="252">
        <v>24</v>
      </c>
      <c r="BM58" s="264">
        <v>61</v>
      </c>
      <c r="BN58" s="252">
        <v>24</v>
      </c>
      <c r="BO58" s="252">
        <v>13</v>
      </c>
      <c r="BP58" s="252">
        <v>11</v>
      </c>
    </row>
    <row r="59" spans="1:68" ht="12.75" customHeight="1">
      <c r="A59" s="250" t="s">
        <v>280</v>
      </c>
      <c r="B59" s="262"/>
      <c r="C59" s="252">
        <v>2860</v>
      </c>
      <c r="D59" s="252">
        <v>1292</v>
      </c>
      <c r="E59" s="264">
        <v>1568</v>
      </c>
      <c r="F59" s="252">
        <v>99</v>
      </c>
      <c r="G59" s="252">
        <v>48</v>
      </c>
      <c r="H59" s="264">
        <v>51</v>
      </c>
      <c r="I59" s="252">
        <v>77</v>
      </c>
      <c r="J59" s="252">
        <v>41</v>
      </c>
      <c r="K59" s="252">
        <v>36</v>
      </c>
      <c r="L59" s="263">
        <v>82</v>
      </c>
      <c r="M59" s="252">
        <v>41</v>
      </c>
      <c r="N59" s="264">
        <v>41</v>
      </c>
      <c r="O59" s="252">
        <v>127</v>
      </c>
      <c r="P59" s="252">
        <v>64</v>
      </c>
      <c r="Q59" s="252">
        <v>63</v>
      </c>
      <c r="R59" s="250" t="s">
        <v>280</v>
      </c>
      <c r="S59" s="262"/>
      <c r="T59" s="252">
        <v>161</v>
      </c>
      <c r="U59" s="252">
        <v>85</v>
      </c>
      <c r="V59" s="252">
        <v>76</v>
      </c>
      <c r="W59" s="263">
        <v>97</v>
      </c>
      <c r="X59" s="252">
        <v>46</v>
      </c>
      <c r="Y59" s="264">
        <v>51</v>
      </c>
      <c r="Z59" s="252">
        <v>153</v>
      </c>
      <c r="AA59" s="252">
        <v>70</v>
      </c>
      <c r="AB59" s="252">
        <v>83</v>
      </c>
      <c r="AC59" s="263">
        <v>161</v>
      </c>
      <c r="AD59" s="252">
        <v>71</v>
      </c>
      <c r="AE59" s="264">
        <v>90</v>
      </c>
      <c r="AF59" s="252">
        <v>182</v>
      </c>
      <c r="AG59" s="252">
        <v>83</v>
      </c>
      <c r="AH59" s="252">
        <v>99</v>
      </c>
      <c r="AI59" s="250" t="s">
        <v>280</v>
      </c>
      <c r="AJ59" s="262"/>
      <c r="AK59" s="252">
        <v>189</v>
      </c>
      <c r="AL59" s="252">
        <v>87</v>
      </c>
      <c r="AM59" s="252">
        <v>102</v>
      </c>
      <c r="AN59" s="263">
        <v>186</v>
      </c>
      <c r="AO59" s="252">
        <v>64</v>
      </c>
      <c r="AP59" s="264">
        <v>122</v>
      </c>
      <c r="AQ59" s="252">
        <v>172</v>
      </c>
      <c r="AR59" s="252">
        <v>76</v>
      </c>
      <c r="AS59" s="252">
        <v>96</v>
      </c>
      <c r="AT59" s="263">
        <v>210</v>
      </c>
      <c r="AU59" s="252">
        <v>91</v>
      </c>
      <c r="AV59" s="264">
        <v>119</v>
      </c>
      <c r="AW59" s="252">
        <v>309</v>
      </c>
      <c r="AX59" s="252">
        <v>139</v>
      </c>
      <c r="AY59" s="252">
        <v>170</v>
      </c>
      <c r="AZ59" s="250" t="s">
        <v>280</v>
      </c>
      <c r="BA59" s="262"/>
      <c r="BB59" s="252">
        <v>264</v>
      </c>
      <c r="BC59" s="252">
        <v>114</v>
      </c>
      <c r="BD59" s="252">
        <v>150</v>
      </c>
      <c r="BE59" s="263">
        <v>188</v>
      </c>
      <c r="BF59" s="252">
        <v>89</v>
      </c>
      <c r="BG59" s="264">
        <v>99</v>
      </c>
      <c r="BH59" s="252">
        <v>110</v>
      </c>
      <c r="BI59" s="252">
        <v>49</v>
      </c>
      <c r="BJ59" s="252">
        <v>61</v>
      </c>
      <c r="BK59" s="263">
        <v>62</v>
      </c>
      <c r="BL59" s="252">
        <v>19</v>
      </c>
      <c r="BM59" s="264">
        <v>43</v>
      </c>
      <c r="BN59" s="252">
        <v>31</v>
      </c>
      <c r="BO59" s="252">
        <v>15</v>
      </c>
      <c r="BP59" s="252">
        <v>16</v>
      </c>
    </row>
    <row r="60" spans="1:68" ht="12.75" customHeight="1">
      <c r="A60" s="250" t="s">
        <v>281</v>
      </c>
      <c r="B60" s="262"/>
      <c r="C60" s="252">
        <v>1566</v>
      </c>
      <c r="D60" s="252">
        <v>713</v>
      </c>
      <c r="E60" s="264">
        <v>853</v>
      </c>
      <c r="F60" s="252">
        <v>30</v>
      </c>
      <c r="G60" s="252">
        <v>18</v>
      </c>
      <c r="H60" s="264">
        <v>12</v>
      </c>
      <c r="I60" s="252">
        <v>35</v>
      </c>
      <c r="J60" s="252">
        <v>17</v>
      </c>
      <c r="K60" s="252">
        <v>18</v>
      </c>
      <c r="L60" s="263">
        <v>43</v>
      </c>
      <c r="M60" s="252">
        <v>26</v>
      </c>
      <c r="N60" s="264">
        <v>17</v>
      </c>
      <c r="O60" s="252">
        <v>34</v>
      </c>
      <c r="P60" s="252">
        <v>18</v>
      </c>
      <c r="Q60" s="252">
        <v>16</v>
      </c>
      <c r="R60" s="250" t="s">
        <v>281</v>
      </c>
      <c r="S60" s="262"/>
      <c r="T60" s="252">
        <v>56</v>
      </c>
      <c r="U60" s="252">
        <v>30</v>
      </c>
      <c r="V60" s="252">
        <v>26</v>
      </c>
      <c r="W60" s="263">
        <v>48</v>
      </c>
      <c r="X60" s="252">
        <v>19</v>
      </c>
      <c r="Y60" s="264">
        <v>29</v>
      </c>
      <c r="Z60" s="252">
        <v>54</v>
      </c>
      <c r="AA60" s="252">
        <v>22</v>
      </c>
      <c r="AB60" s="252">
        <v>32</v>
      </c>
      <c r="AC60" s="263">
        <v>81</v>
      </c>
      <c r="AD60" s="252">
        <v>24</v>
      </c>
      <c r="AE60" s="264">
        <v>57</v>
      </c>
      <c r="AF60" s="252">
        <v>87</v>
      </c>
      <c r="AG60" s="252">
        <v>43</v>
      </c>
      <c r="AH60" s="252">
        <v>44</v>
      </c>
      <c r="AI60" s="250" t="s">
        <v>281</v>
      </c>
      <c r="AJ60" s="262"/>
      <c r="AK60" s="252">
        <v>71</v>
      </c>
      <c r="AL60" s="252">
        <v>34</v>
      </c>
      <c r="AM60" s="252">
        <v>37</v>
      </c>
      <c r="AN60" s="263">
        <v>70</v>
      </c>
      <c r="AO60" s="252">
        <v>29</v>
      </c>
      <c r="AP60" s="264">
        <v>41</v>
      </c>
      <c r="AQ60" s="252">
        <v>101</v>
      </c>
      <c r="AR60" s="252">
        <v>33</v>
      </c>
      <c r="AS60" s="252">
        <v>68</v>
      </c>
      <c r="AT60" s="263">
        <v>174</v>
      </c>
      <c r="AU60" s="252">
        <v>68</v>
      </c>
      <c r="AV60" s="264">
        <v>106</v>
      </c>
      <c r="AW60" s="252">
        <v>212</v>
      </c>
      <c r="AX60" s="252">
        <v>110</v>
      </c>
      <c r="AY60" s="252">
        <v>102</v>
      </c>
      <c r="AZ60" s="250" t="s">
        <v>281</v>
      </c>
      <c r="BA60" s="262"/>
      <c r="BB60" s="252">
        <v>182</v>
      </c>
      <c r="BC60" s="252">
        <v>80</v>
      </c>
      <c r="BD60" s="252">
        <v>102</v>
      </c>
      <c r="BE60" s="263">
        <v>137</v>
      </c>
      <c r="BF60" s="252">
        <v>66</v>
      </c>
      <c r="BG60" s="264">
        <v>71</v>
      </c>
      <c r="BH60" s="252">
        <v>83</v>
      </c>
      <c r="BI60" s="252">
        <v>46</v>
      </c>
      <c r="BJ60" s="252">
        <v>37</v>
      </c>
      <c r="BK60" s="263">
        <v>65</v>
      </c>
      <c r="BL60" s="252">
        <v>29</v>
      </c>
      <c r="BM60" s="264">
        <v>36</v>
      </c>
      <c r="BN60" s="252">
        <v>3</v>
      </c>
      <c r="BO60" s="252">
        <v>1</v>
      </c>
      <c r="BP60" s="252">
        <v>2</v>
      </c>
    </row>
    <row r="61" spans="1:68" ht="12.75" customHeight="1">
      <c r="A61" s="265" t="s">
        <v>282</v>
      </c>
      <c r="B61" s="266"/>
      <c r="C61" s="267">
        <v>1154</v>
      </c>
      <c r="D61" s="267">
        <v>527</v>
      </c>
      <c r="E61" s="269">
        <v>627</v>
      </c>
      <c r="F61" s="267">
        <v>16</v>
      </c>
      <c r="G61" s="267">
        <v>9</v>
      </c>
      <c r="H61" s="269">
        <v>7</v>
      </c>
      <c r="I61" s="267">
        <v>33</v>
      </c>
      <c r="J61" s="267">
        <v>14</v>
      </c>
      <c r="K61" s="267">
        <v>19</v>
      </c>
      <c r="L61" s="268">
        <v>42</v>
      </c>
      <c r="M61" s="267">
        <v>22</v>
      </c>
      <c r="N61" s="269">
        <v>20</v>
      </c>
      <c r="O61" s="267">
        <v>44</v>
      </c>
      <c r="P61" s="267">
        <v>26</v>
      </c>
      <c r="Q61" s="267">
        <v>18</v>
      </c>
      <c r="R61" s="265" t="s">
        <v>282</v>
      </c>
      <c r="S61" s="266"/>
      <c r="T61" s="267">
        <v>28</v>
      </c>
      <c r="U61" s="267">
        <v>19</v>
      </c>
      <c r="V61" s="267">
        <v>9</v>
      </c>
      <c r="W61" s="268">
        <v>32</v>
      </c>
      <c r="X61" s="267">
        <v>15</v>
      </c>
      <c r="Y61" s="269">
        <v>17</v>
      </c>
      <c r="Z61" s="267">
        <v>35</v>
      </c>
      <c r="AA61" s="267">
        <v>22</v>
      </c>
      <c r="AB61" s="267">
        <v>13</v>
      </c>
      <c r="AC61" s="268">
        <v>49</v>
      </c>
      <c r="AD61" s="267">
        <v>20</v>
      </c>
      <c r="AE61" s="269">
        <v>29</v>
      </c>
      <c r="AF61" s="267">
        <v>56</v>
      </c>
      <c r="AG61" s="267">
        <v>26</v>
      </c>
      <c r="AH61" s="267">
        <v>30</v>
      </c>
      <c r="AI61" s="265" t="s">
        <v>282</v>
      </c>
      <c r="AJ61" s="266"/>
      <c r="AK61" s="267">
        <v>68</v>
      </c>
      <c r="AL61" s="267">
        <v>29</v>
      </c>
      <c r="AM61" s="267">
        <v>39</v>
      </c>
      <c r="AN61" s="268">
        <v>49</v>
      </c>
      <c r="AO61" s="267">
        <v>25</v>
      </c>
      <c r="AP61" s="269">
        <v>24</v>
      </c>
      <c r="AQ61" s="267">
        <v>66</v>
      </c>
      <c r="AR61" s="267">
        <v>27</v>
      </c>
      <c r="AS61" s="267">
        <v>39</v>
      </c>
      <c r="AT61" s="268">
        <v>70</v>
      </c>
      <c r="AU61" s="267">
        <v>28</v>
      </c>
      <c r="AV61" s="269">
        <v>42</v>
      </c>
      <c r="AW61" s="267">
        <v>132</v>
      </c>
      <c r="AX61" s="267">
        <v>52</v>
      </c>
      <c r="AY61" s="267">
        <v>80</v>
      </c>
      <c r="AZ61" s="265" t="s">
        <v>282</v>
      </c>
      <c r="BA61" s="266"/>
      <c r="BB61" s="267">
        <v>138</v>
      </c>
      <c r="BC61" s="267">
        <v>69</v>
      </c>
      <c r="BD61" s="267">
        <v>69</v>
      </c>
      <c r="BE61" s="268">
        <v>114</v>
      </c>
      <c r="BF61" s="267">
        <v>59</v>
      </c>
      <c r="BG61" s="269">
        <v>55</v>
      </c>
      <c r="BH61" s="267">
        <v>77</v>
      </c>
      <c r="BI61" s="267">
        <v>37</v>
      </c>
      <c r="BJ61" s="267">
        <v>40</v>
      </c>
      <c r="BK61" s="268">
        <v>104</v>
      </c>
      <c r="BL61" s="267">
        <v>28</v>
      </c>
      <c r="BM61" s="269">
        <v>76</v>
      </c>
      <c r="BN61" s="267">
        <v>1</v>
      </c>
      <c r="BO61" s="267" t="s">
        <v>553</v>
      </c>
      <c r="BP61" s="267">
        <v>1</v>
      </c>
    </row>
    <row r="62" spans="1:68" ht="12.75" customHeight="1">
      <c r="A62" s="250" t="s">
        <v>313</v>
      </c>
      <c r="B62" s="262"/>
      <c r="C62" s="252">
        <v>2650</v>
      </c>
      <c r="D62" s="252">
        <v>1081</v>
      </c>
      <c r="E62" s="264">
        <v>1569</v>
      </c>
      <c r="F62" s="252">
        <v>101</v>
      </c>
      <c r="G62" s="252">
        <v>54</v>
      </c>
      <c r="H62" s="264">
        <v>47</v>
      </c>
      <c r="I62" s="252">
        <v>138</v>
      </c>
      <c r="J62" s="252">
        <v>76</v>
      </c>
      <c r="K62" s="252">
        <v>62</v>
      </c>
      <c r="L62" s="263">
        <v>120</v>
      </c>
      <c r="M62" s="252">
        <v>58</v>
      </c>
      <c r="N62" s="264">
        <v>62</v>
      </c>
      <c r="O62" s="252">
        <v>125</v>
      </c>
      <c r="P62" s="252">
        <v>65</v>
      </c>
      <c r="Q62" s="252">
        <v>60</v>
      </c>
      <c r="R62" s="250" t="s">
        <v>313</v>
      </c>
      <c r="S62" s="262"/>
      <c r="T62" s="252">
        <v>70</v>
      </c>
      <c r="U62" s="252">
        <v>32</v>
      </c>
      <c r="V62" s="252">
        <v>38</v>
      </c>
      <c r="W62" s="263">
        <v>59</v>
      </c>
      <c r="X62" s="252">
        <v>26</v>
      </c>
      <c r="Y62" s="264">
        <v>33</v>
      </c>
      <c r="Z62" s="252">
        <v>90</v>
      </c>
      <c r="AA62" s="252">
        <v>33</v>
      </c>
      <c r="AB62" s="252">
        <v>57</v>
      </c>
      <c r="AC62" s="263">
        <v>138</v>
      </c>
      <c r="AD62" s="252">
        <v>76</v>
      </c>
      <c r="AE62" s="264">
        <v>62</v>
      </c>
      <c r="AF62" s="252">
        <v>207</v>
      </c>
      <c r="AG62" s="252">
        <v>93</v>
      </c>
      <c r="AH62" s="252">
        <v>114</v>
      </c>
      <c r="AI62" s="250" t="s">
        <v>313</v>
      </c>
      <c r="AJ62" s="262"/>
      <c r="AK62" s="252">
        <v>165</v>
      </c>
      <c r="AL62" s="252">
        <v>71</v>
      </c>
      <c r="AM62" s="252">
        <v>94</v>
      </c>
      <c r="AN62" s="263">
        <v>127</v>
      </c>
      <c r="AO62" s="252">
        <v>52</v>
      </c>
      <c r="AP62" s="264">
        <v>75</v>
      </c>
      <c r="AQ62" s="252">
        <v>75</v>
      </c>
      <c r="AR62" s="252">
        <v>33</v>
      </c>
      <c r="AS62" s="252">
        <v>42</v>
      </c>
      <c r="AT62" s="263">
        <v>98</v>
      </c>
      <c r="AU62" s="252">
        <v>44</v>
      </c>
      <c r="AV62" s="264">
        <v>54</v>
      </c>
      <c r="AW62" s="252">
        <v>182</v>
      </c>
      <c r="AX62" s="252">
        <v>73</v>
      </c>
      <c r="AY62" s="252">
        <v>109</v>
      </c>
      <c r="AZ62" s="250" t="s">
        <v>313</v>
      </c>
      <c r="BA62" s="262"/>
      <c r="BB62" s="252">
        <v>202</v>
      </c>
      <c r="BC62" s="252">
        <v>82</v>
      </c>
      <c r="BD62" s="252">
        <v>120</v>
      </c>
      <c r="BE62" s="263">
        <v>206</v>
      </c>
      <c r="BF62" s="252">
        <v>69</v>
      </c>
      <c r="BG62" s="264">
        <v>137</v>
      </c>
      <c r="BH62" s="252">
        <v>226</v>
      </c>
      <c r="BI62" s="252">
        <v>77</v>
      </c>
      <c r="BJ62" s="252">
        <v>149</v>
      </c>
      <c r="BK62" s="263">
        <v>308</v>
      </c>
      <c r="BL62" s="252">
        <v>57</v>
      </c>
      <c r="BM62" s="264">
        <v>251</v>
      </c>
      <c r="BN62" s="252">
        <v>13</v>
      </c>
      <c r="BO62" s="252">
        <v>10</v>
      </c>
      <c r="BP62" s="252">
        <v>3</v>
      </c>
    </row>
    <row r="63" spans="1:68" ht="12.75" customHeight="1">
      <c r="A63" s="250" t="s">
        <v>314</v>
      </c>
      <c r="B63" s="262"/>
      <c r="C63" s="252">
        <v>1366</v>
      </c>
      <c r="D63" s="252">
        <v>592</v>
      </c>
      <c r="E63" s="264">
        <v>774</v>
      </c>
      <c r="F63" s="252">
        <v>41</v>
      </c>
      <c r="G63" s="252">
        <v>21</v>
      </c>
      <c r="H63" s="264">
        <v>20</v>
      </c>
      <c r="I63" s="252">
        <v>78</v>
      </c>
      <c r="J63" s="252">
        <v>41</v>
      </c>
      <c r="K63" s="252">
        <v>37</v>
      </c>
      <c r="L63" s="263">
        <v>64</v>
      </c>
      <c r="M63" s="270">
        <v>38</v>
      </c>
      <c r="N63" s="271">
        <v>26</v>
      </c>
      <c r="O63" s="252">
        <v>33</v>
      </c>
      <c r="P63" s="252">
        <v>19</v>
      </c>
      <c r="Q63" s="252">
        <v>14</v>
      </c>
      <c r="R63" s="250" t="s">
        <v>314</v>
      </c>
      <c r="S63" s="262"/>
      <c r="T63" s="252">
        <v>23</v>
      </c>
      <c r="U63" s="270">
        <v>7</v>
      </c>
      <c r="V63" s="270">
        <v>16</v>
      </c>
      <c r="W63" s="263">
        <v>16</v>
      </c>
      <c r="X63" s="270">
        <v>4</v>
      </c>
      <c r="Y63" s="271">
        <v>12</v>
      </c>
      <c r="Z63" s="252">
        <v>21</v>
      </c>
      <c r="AA63" s="270">
        <v>7</v>
      </c>
      <c r="AB63" s="270">
        <v>14</v>
      </c>
      <c r="AC63" s="263">
        <v>63</v>
      </c>
      <c r="AD63" s="270">
        <v>23</v>
      </c>
      <c r="AE63" s="271">
        <v>40</v>
      </c>
      <c r="AF63" s="252">
        <v>84</v>
      </c>
      <c r="AG63" s="270">
        <v>38</v>
      </c>
      <c r="AH63" s="270">
        <v>46</v>
      </c>
      <c r="AI63" s="250" t="s">
        <v>314</v>
      </c>
      <c r="AJ63" s="262"/>
      <c r="AK63" s="252">
        <v>72</v>
      </c>
      <c r="AL63" s="270">
        <v>35</v>
      </c>
      <c r="AM63" s="270">
        <v>37</v>
      </c>
      <c r="AN63" s="263">
        <v>52</v>
      </c>
      <c r="AO63" s="270">
        <v>25</v>
      </c>
      <c r="AP63" s="271">
        <v>27</v>
      </c>
      <c r="AQ63" s="252">
        <v>36</v>
      </c>
      <c r="AR63" s="270">
        <v>19</v>
      </c>
      <c r="AS63" s="270">
        <v>17</v>
      </c>
      <c r="AT63" s="263">
        <v>68</v>
      </c>
      <c r="AU63" s="270">
        <v>24</v>
      </c>
      <c r="AV63" s="271">
        <v>44</v>
      </c>
      <c r="AW63" s="252">
        <v>124</v>
      </c>
      <c r="AX63" s="270">
        <v>56</v>
      </c>
      <c r="AY63" s="270">
        <v>68</v>
      </c>
      <c r="AZ63" s="250" t="s">
        <v>314</v>
      </c>
      <c r="BA63" s="262"/>
      <c r="BB63" s="252">
        <v>110</v>
      </c>
      <c r="BC63" s="270">
        <v>39</v>
      </c>
      <c r="BD63" s="270">
        <v>71</v>
      </c>
      <c r="BE63" s="263">
        <v>129</v>
      </c>
      <c r="BF63" s="252">
        <v>45</v>
      </c>
      <c r="BG63" s="264">
        <v>84</v>
      </c>
      <c r="BH63" s="252">
        <v>124</v>
      </c>
      <c r="BI63" s="252">
        <v>58</v>
      </c>
      <c r="BJ63" s="252">
        <v>66</v>
      </c>
      <c r="BK63" s="263">
        <v>145</v>
      </c>
      <c r="BL63" s="252">
        <v>47</v>
      </c>
      <c r="BM63" s="264">
        <v>98</v>
      </c>
      <c r="BN63" s="252">
        <v>83</v>
      </c>
      <c r="BO63" s="252">
        <v>46</v>
      </c>
      <c r="BP63" s="252">
        <v>37</v>
      </c>
    </row>
    <row r="64" spans="1:68" ht="12.75" customHeight="1">
      <c r="A64" s="250" t="s">
        <v>315</v>
      </c>
      <c r="B64" s="262"/>
      <c r="C64" s="252">
        <v>1057</v>
      </c>
      <c r="D64" s="247">
        <v>524</v>
      </c>
      <c r="E64" s="272">
        <v>533</v>
      </c>
      <c r="F64" s="247">
        <v>42</v>
      </c>
      <c r="G64" s="247">
        <v>22</v>
      </c>
      <c r="H64" s="272">
        <v>20</v>
      </c>
      <c r="I64" s="247">
        <v>113</v>
      </c>
      <c r="J64" s="247">
        <v>62</v>
      </c>
      <c r="K64" s="247">
        <v>51</v>
      </c>
      <c r="L64" s="273">
        <v>118</v>
      </c>
      <c r="M64" s="247">
        <v>62</v>
      </c>
      <c r="N64" s="272">
        <v>56</v>
      </c>
      <c r="O64" s="247">
        <v>73</v>
      </c>
      <c r="P64" s="247">
        <v>44</v>
      </c>
      <c r="Q64" s="247">
        <v>29</v>
      </c>
      <c r="R64" s="250" t="s">
        <v>315</v>
      </c>
      <c r="S64" s="262"/>
      <c r="T64" s="247">
        <v>34</v>
      </c>
      <c r="U64" s="247">
        <v>13</v>
      </c>
      <c r="V64" s="247">
        <v>21</v>
      </c>
      <c r="W64" s="273">
        <v>21</v>
      </c>
      <c r="X64" s="247">
        <v>11</v>
      </c>
      <c r="Y64" s="272">
        <v>10</v>
      </c>
      <c r="Z64" s="247">
        <v>18</v>
      </c>
      <c r="AA64" s="247">
        <v>9</v>
      </c>
      <c r="AB64" s="247">
        <v>9</v>
      </c>
      <c r="AC64" s="273">
        <v>65</v>
      </c>
      <c r="AD64" s="247">
        <v>21</v>
      </c>
      <c r="AE64" s="272">
        <v>44</v>
      </c>
      <c r="AF64" s="247">
        <v>130</v>
      </c>
      <c r="AG64" s="247">
        <v>53</v>
      </c>
      <c r="AH64" s="247">
        <v>77</v>
      </c>
      <c r="AI64" s="250" t="s">
        <v>315</v>
      </c>
      <c r="AJ64" s="262"/>
      <c r="AK64" s="247">
        <v>128</v>
      </c>
      <c r="AL64" s="247">
        <v>64</v>
      </c>
      <c r="AM64" s="247">
        <v>64</v>
      </c>
      <c r="AN64" s="273">
        <v>103</v>
      </c>
      <c r="AO64" s="247">
        <v>56</v>
      </c>
      <c r="AP64" s="272">
        <v>47</v>
      </c>
      <c r="AQ64" s="247">
        <v>50</v>
      </c>
      <c r="AR64" s="247">
        <v>24</v>
      </c>
      <c r="AS64" s="247">
        <v>26</v>
      </c>
      <c r="AT64" s="273">
        <v>40</v>
      </c>
      <c r="AU64" s="247">
        <v>23</v>
      </c>
      <c r="AV64" s="272">
        <v>17</v>
      </c>
      <c r="AW64" s="247">
        <v>50</v>
      </c>
      <c r="AX64" s="247">
        <v>26</v>
      </c>
      <c r="AY64" s="247">
        <v>24</v>
      </c>
      <c r="AZ64" s="250" t="s">
        <v>315</v>
      </c>
      <c r="BA64" s="262"/>
      <c r="BB64" s="247">
        <v>30</v>
      </c>
      <c r="BC64" s="247">
        <v>13</v>
      </c>
      <c r="BD64" s="247">
        <v>17</v>
      </c>
      <c r="BE64" s="263">
        <v>18</v>
      </c>
      <c r="BF64" s="252">
        <v>10</v>
      </c>
      <c r="BG64" s="264">
        <v>8</v>
      </c>
      <c r="BH64" s="252">
        <v>14</v>
      </c>
      <c r="BI64" s="252">
        <v>7</v>
      </c>
      <c r="BJ64" s="252">
        <v>7</v>
      </c>
      <c r="BK64" s="263">
        <v>10</v>
      </c>
      <c r="BL64" s="252">
        <v>4</v>
      </c>
      <c r="BM64" s="264">
        <v>6</v>
      </c>
      <c r="BN64" s="252" t="s">
        <v>553</v>
      </c>
      <c r="BO64" s="252" t="s">
        <v>553</v>
      </c>
      <c r="BP64" s="252" t="s">
        <v>553</v>
      </c>
    </row>
    <row r="65" spans="1:68" ht="12.75" customHeight="1">
      <c r="A65" s="274" t="s">
        <v>316</v>
      </c>
      <c r="B65" s="275"/>
      <c r="C65" s="276">
        <v>688</v>
      </c>
      <c r="D65" s="276">
        <v>344</v>
      </c>
      <c r="E65" s="278">
        <v>344</v>
      </c>
      <c r="F65" s="276">
        <v>94</v>
      </c>
      <c r="G65" s="276">
        <v>49</v>
      </c>
      <c r="H65" s="278">
        <v>45</v>
      </c>
      <c r="I65" s="276">
        <v>77</v>
      </c>
      <c r="J65" s="276">
        <v>36</v>
      </c>
      <c r="K65" s="276">
        <v>41</v>
      </c>
      <c r="L65" s="277">
        <v>31</v>
      </c>
      <c r="M65" s="276">
        <v>15</v>
      </c>
      <c r="N65" s="278">
        <v>16</v>
      </c>
      <c r="O65" s="276">
        <v>12</v>
      </c>
      <c r="P65" s="276">
        <v>4</v>
      </c>
      <c r="Q65" s="276">
        <v>8</v>
      </c>
      <c r="R65" s="274" t="s">
        <v>316</v>
      </c>
      <c r="S65" s="275"/>
      <c r="T65" s="276">
        <v>14</v>
      </c>
      <c r="U65" s="276">
        <v>7</v>
      </c>
      <c r="V65" s="276">
        <v>7</v>
      </c>
      <c r="W65" s="277">
        <v>22</v>
      </c>
      <c r="X65" s="276">
        <v>9</v>
      </c>
      <c r="Y65" s="278">
        <v>13</v>
      </c>
      <c r="Z65" s="276">
        <v>88</v>
      </c>
      <c r="AA65" s="276">
        <v>33</v>
      </c>
      <c r="AB65" s="276">
        <v>55</v>
      </c>
      <c r="AC65" s="277">
        <v>108</v>
      </c>
      <c r="AD65" s="276">
        <v>52</v>
      </c>
      <c r="AE65" s="278">
        <v>56</v>
      </c>
      <c r="AF65" s="276">
        <v>86</v>
      </c>
      <c r="AG65" s="276">
        <v>48</v>
      </c>
      <c r="AH65" s="276">
        <v>38</v>
      </c>
      <c r="AI65" s="274" t="s">
        <v>316</v>
      </c>
      <c r="AJ65" s="275"/>
      <c r="AK65" s="276">
        <v>45</v>
      </c>
      <c r="AL65" s="276">
        <v>31</v>
      </c>
      <c r="AM65" s="276">
        <v>14</v>
      </c>
      <c r="AN65" s="277">
        <v>22</v>
      </c>
      <c r="AO65" s="276">
        <v>12</v>
      </c>
      <c r="AP65" s="278">
        <v>10</v>
      </c>
      <c r="AQ65" s="276">
        <v>17</v>
      </c>
      <c r="AR65" s="276">
        <v>8</v>
      </c>
      <c r="AS65" s="276">
        <v>9</v>
      </c>
      <c r="AT65" s="277">
        <v>21</v>
      </c>
      <c r="AU65" s="276">
        <v>11</v>
      </c>
      <c r="AV65" s="278">
        <v>10</v>
      </c>
      <c r="AW65" s="276">
        <v>22</v>
      </c>
      <c r="AX65" s="276">
        <v>12</v>
      </c>
      <c r="AY65" s="276">
        <v>10</v>
      </c>
      <c r="AZ65" s="274" t="s">
        <v>316</v>
      </c>
      <c r="BA65" s="275"/>
      <c r="BB65" s="276">
        <v>13</v>
      </c>
      <c r="BC65" s="276">
        <v>7</v>
      </c>
      <c r="BD65" s="276">
        <v>6</v>
      </c>
      <c r="BE65" s="277">
        <v>6</v>
      </c>
      <c r="BF65" s="276">
        <v>3</v>
      </c>
      <c r="BG65" s="278">
        <v>3</v>
      </c>
      <c r="BH65" s="276">
        <v>1</v>
      </c>
      <c r="BI65" s="276">
        <v>1</v>
      </c>
      <c r="BJ65" s="278" t="s">
        <v>857</v>
      </c>
      <c r="BK65" s="276">
        <v>2</v>
      </c>
      <c r="BL65" s="276">
        <v>1</v>
      </c>
      <c r="BM65" s="278">
        <v>1</v>
      </c>
      <c r="BN65" s="276">
        <v>7</v>
      </c>
      <c r="BO65" s="276">
        <v>5</v>
      </c>
      <c r="BP65" s="276">
        <v>2</v>
      </c>
    </row>
  </sheetData>
  <sheetProtection/>
  <mergeCells count="24">
    <mergeCell ref="A4:B5"/>
    <mergeCell ref="C4:E4"/>
    <mergeCell ref="F4:H4"/>
    <mergeCell ref="I4:K4"/>
    <mergeCell ref="L4:N4"/>
    <mergeCell ref="O4:Q4"/>
    <mergeCell ref="R4:S5"/>
    <mergeCell ref="T4:V4"/>
    <mergeCell ref="W4:Y4"/>
    <mergeCell ref="Z4:AB4"/>
    <mergeCell ref="AC4:AE4"/>
    <mergeCell ref="AF4:AH4"/>
    <mergeCell ref="AI4:AJ5"/>
    <mergeCell ref="AK4:AM4"/>
    <mergeCell ref="AN4:AP4"/>
    <mergeCell ref="AQ4:AS4"/>
    <mergeCell ref="AT4:AV4"/>
    <mergeCell ref="AW4:AY4"/>
    <mergeCell ref="AZ4:BA5"/>
    <mergeCell ref="BB4:BD4"/>
    <mergeCell ref="BE4:BG4"/>
    <mergeCell ref="BH4:BJ4"/>
    <mergeCell ref="BK4:BM4"/>
    <mergeCell ref="BN4:BP4"/>
  </mergeCells>
  <hyperlinks>
    <hyperlink ref="A1" location="目次!A1" display="目次へ"/>
  </hyperlinks>
  <printOptions horizontalCentered="1"/>
  <pageMargins left="0.3937007874015748" right="0.3937007874015748" top="0.5905511811023623" bottom="0.5905511811023623" header="0.5118110236220472" footer="0.31496062992125984"/>
  <pageSetup firstPageNumber="29" useFirstPageNumber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280" customWidth="1"/>
    <col min="2" max="2" width="0.875" style="280" customWidth="1"/>
    <col min="3" max="6" width="6.625" style="28" customWidth="1"/>
    <col min="7" max="13" width="6.75390625" style="28" customWidth="1"/>
    <col min="14" max="14" width="5.625" style="280" customWidth="1"/>
    <col min="15" max="15" width="9.00390625" style="280" customWidth="1"/>
    <col min="16" max="16" width="9.00390625" style="281" customWidth="1"/>
    <col min="17" max="16384" width="9.00390625" style="280" customWidth="1"/>
  </cols>
  <sheetData>
    <row r="1" ht="13.5">
      <c r="A1" s="1" t="s">
        <v>1039</v>
      </c>
    </row>
    <row r="2" spans="1:2" ht="13.5">
      <c r="A2" s="897" t="s">
        <v>939</v>
      </c>
      <c r="B2" s="47"/>
    </row>
    <row r="3" ht="6" customHeight="1"/>
    <row r="4" spans="1:14" ht="16.5" customHeight="1">
      <c r="A4" s="1052" t="s">
        <v>317</v>
      </c>
      <c r="B4" s="1053"/>
      <c r="C4" s="931" t="s">
        <v>318</v>
      </c>
      <c r="D4" s="937"/>
      <c r="E4" s="937"/>
      <c r="F4" s="937"/>
      <c r="G4" s="937" t="s">
        <v>319</v>
      </c>
      <c r="H4" s="937"/>
      <c r="I4" s="937"/>
      <c r="J4" s="937" t="s">
        <v>320</v>
      </c>
      <c r="K4" s="937"/>
      <c r="L4" s="937"/>
      <c r="M4" s="937"/>
      <c r="N4" s="1056" t="s">
        <v>321</v>
      </c>
    </row>
    <row r="5" spans="1:14" ht="25.5" customHeight="1">
      <c r="A5" s="1054"/>
      <c r="B5" s="1055"/>
      <c r="C5" s="279" t="s">
        <v>520</v>
      </c>
      <c r="D5" s="67" t="s">
        <v>322</v>
      </c>
      <c r="E5" s="282" t="s">
        <v>323</v>
      </c>
      <c r="F5" s="282" t="s">
        <v>687</v>
      </c>
      <c r="G5" s="67" t="s">
        <v>11</v>
      </c>
      <c r="H5" s="67" t="s">
        <v>10</v>
      </c>
      <c r="I5" s="67" t="s">
        <v>12</v>
      </c>
      <c r="J5" s="66" t="s">
        <v>324</v>
      </c>
      <c r="K5" s="66" t="s">
        <v>326</v>
      </c>
      <c r="L5" s="66" t="s">
        <v>325</v>
      </c>
      <c r="M5" s="65" t="s">
        <v>327</v>
      </c>
      <c r="N5" s="1057"/>
    </row>
    <row r="6" spans="1:19" ht="12.75" customHeight="1">
      <c r="A6" s="283" t="s">
        <v>640</v>
      </c>
      <c r="B6" s="284"/>
      <c r="C6" s="285">
        <f>SUM(C7:C65)</f>
        <v>95350</v>
      </c>
      <c r="D6" s="285">
        <f>SUM(D7:D65)</f>
        <v>12518</v>
      </c>
      <c r="E6" s="285">
        <f>SUM(E7:E65)</f>
        <v>56130</v>
      </c>
      <c r="F6" s="285">
        <f>SUM(F7:F65)</f>
        <v>25943</v>
      </c>
      <c r="G6" s="287">
        <f>D6/C6*100</f>
        <v>13.128474042999475</v>
      </c>
      <c r="H6" s="288">
        <f aca="true" t="shared" si="0" ref="H6:H64">E6/C6*100</f>
        <v>58.867330886208705</v>
      </c>
      <c r="I6" s="289">
        <f aca="true" t="shared" si="1" ref="I6:I64">F6/C6*100</f>
        <v>27.208180388044052</v>
      </c>
      <c r="J6" s="290">
        <f>D6/E6*100</f>
        <v>22.301799394263316</v>
      </c>
      <c r="K6" s="291">
        <f>(D6+F6)/E6*100</f>
        <v>68.52128986281846</v>
      </c>
      <c r="L6" s="291">
        <f aca="true" t="shared" si="2" ref="L6:L64">F6/E6*100</f>
        <v>46.21949046855514</v>
      </c>
      <c r="M6" s="292">
        <f>F6/D6*100</f>
        <v>207.2455663844065</v>
      </c>
      <c r="N6" s="285">
        <f>SUM(N7:N65)</f>
        <v>759</v>
      </c>
      <c r="Q6" s="281"/>
      <c r="R6" s="281"/>
      <c r="S6" s="281"/>
    </row>
    <row r="7" spans="1:19" ht="12.75" customHeight="1">
      <c r="A7" s="293" t="s">
        <v>228</v>
      </c>
      <c r="B7" s="294"/>
      <c r="C7" s="295">
        <v>419</v>
      </c>
      <c r="D7" s="295">
        <v>36</v>
      </c>
      <c r="E7" s="295">
        <v>253</v>
      </c>
      <c r="F7" s="295">
        <v>124</v>
      </c>
      <c r="G7" s="297">
        <f>D7/C7*100</f>
        <v>8.591885441527445</v>
      </c>
      <c r="H7" s="298">
        <f t="shared" si="0"/>
        <v>60.381861575178995</v>
      </c>
      <c r="I7" s="299">
        <f t="shared" si="1"/>
        <v>29.594272076372313</v>
      </c>
      <c r="J7" s="300">
        <f>D7/E7*100</f>
        <v>14.229249011857709</v>
      </c>
      <c r="K7" s="301">
        <f>(D7+F7)/E7*100</f>
        <v>63.24110671936759</v>
      </c>
      <c r="L7" s="301">
        <f t="shared" si="2"/>
        <v>49.01185770750988</v>
      </c>
      <c r="M7" s="302">
        <f>F7/D7*100</f>
        <v>344.44444444444446</v>
      </c>
      <c r="N7" s="295">
        <v>6</v>
      </c>
      <c r="Q7" s="281"/>
      <c r="R7" s="281"/>
      <c r="S7" s="281"/>
    </row>
    <row r="8" spans="1:19" ht="12.75" customHeight="1">
      <c r="A8" s="293" t="s">
        <v>229</v>
      </c>
      <c r="B8" s="294"/>
      <c r="C8" s="295">
        <v>504</v>
      </c>
      <c r="D8" s="295">
        <v>41</v>
      </c>
      <c r="E8" s="295">
        <v>268</v>
      </c>
      <c r="F8" s="295">
        <v>186</v>
      </c>
      <c r="G8" s="297">
        <f>D8/C8*100</f>
        <v>8.134920634920634</v>
      </c>
      <c r="H8" s="298">
        <f t="shared" si="0"/>
        <v>53.17460317460318</v>
      </c>
      <c r="I8" s="299">
        <f t="shared" si="1"/>
        <v>36.904761904761905</v>
      </c>
      <c r="J8" s="300">
        <f>D8/E8*100</f>
        <v>15.298507462686567</v>
      </c>
      <c r="K8" s="301">
        <f>(D8+F8)/E8*100</f>
        <v>84.70149253731343</v>
      </c>
      <c r="L8" s="301">
        <f t="shared" si="2"/>
        <v>69.40298507462687</v>
      </c>
      <c r="M8" s="302">
        <f>F8/D8*100</f>
        <v>453.6585365853658</v>
      </c>
      <c r="N8" s="295">
        <v>9</v>
      </c>
      <c r="Q8" s="281"/>
      <c r="R8" s="281"/>
      <c r="S8" s="281"/>
    </row>
    <row r="9" spans="1:19" ht="12.75" customHeight="1">
      <c r="A9" s="293" t="s">
        <v>230</v>
      </c>
      <c r="B9" s="294"/>
      <c r="C9" s="295">
        <v>719</v>
      </c>
      <c r="D9" s="295">
        <v>74</v>
      </c>
      <c r="E9" s="295">
        <v>332</v>
      </c>
      <c r="F9" s="295">
        <v>308</v>
      </c>
      <c r="G9" s="297">
        <f>D9/C9*100</f>
        <v>10.292072322670375</v>
      </c>
      <c r="H9" s="298">
        <f t="shared" si="0"/>
        <v>46.17524339360223</v>
      </c>
      <c r="I9" s="299">
        <f t="shared" si="1"/>
        <v>42.83727399165508</v>
      </c>
      <c r="J9" s="300">
        <f>D9/E9*100</f>
        <v>22.289156626506024</v>
      </c>
      <c r="K9" s="301">
        <f>(D9+F9)/E9*100</f>
        <v>115.06024096385543</v>
      </c>
      <c r="L9" s="301">
        <f t="shared" si="2"/>
        <v>92.7710843373494</v>
      </c>
      <c r="M9" s="302">
        <f>F9/D9*100</f>
        <v>416.21621621621625</v>
      </c>
      <c r="N9" s="295">
        <v>5</v>
      </c>
      <c r="Q9" s="281"/>
      <c r="R9" s="281"/>
      <c r="S9" s="281"/>
    </row>
    <row r="10" spans="1:19" ht="12.75" customHeight="1">
      <c r="A10" s="293" t="s">
        <v>231</v>
      </c>
      <c r="B10" s="294"/>
      <c r="C10" s="295">
        <v>650</v>
      </c>
      <c r="D10" s="295">
        <v>87</v>
      </c>
      <c r="E10" s="295">
        <v>318</v>
      </c>
      <c r="F10" s="295">
        <v>245</v>
      </c>
      <c r="G10" s="297">
        <f>D10/C10*100</f>
        <v>13.384615384615383</v>
      </c>
      <c r="H10" s="298">
        <f t="shared" si="0"/>
        <v>48.92307692307693</v>
      </c>
      <c r="I10" s="299">
        <f t="shared" si="1"/>
        <v>37.69230769230769</v>
      </c>
      <c r="J10" s="300">
        <f>D10/E10*100</f>
        <v>27.358490566037734</v>
      </c>
      <c r="K10" s="301">
        <f>(D10+F10)/E10*100</f>
        <v>104.40251572327044</v>
      </c>
      <c r="L10" s="301">
        <f t="shared" si="2"/>
        <v>77.04402515723271</v>
      </c>
      <c r="M10" s="302">
        <f>F10/D10*100</f>
        <v>281.60919540229884</v>
      </c>
      <c r="N10" s="295" t="s">
        <v>553</v>
      </c>
      <c r="Q10" s="281"/>
      <c r="R10" s="281"/>
      <c r="S10" s="281"/>
    </row>
    <row r="11" spans="1:19" ht="12.75" customHeight="1">
      <c r="A11" s="293" t="s">
        <v>232</v>
      </c>
      <c r="B11" s="294"/>
      <c r="C11" s="295" t="s">
        <v>553</v>
      </c>
      <c r="D11" s="295" t="s">
        <v>553</v>
      </c>
      <c r="E11" s="295" t="s">
        <v>553</v>
      </c>
      <c r="F11" s="295" t="s">
        <v>553</v>
      </c>
      <c r="G11" s="297" t="s">
        <v>858</v>
      </c>
      <c r="H11" s="298" t="s">
        <v>858</v>
      </c>
      <c r="I11" s="299" t="s">
        <v>858</v>
      </c>
      <c r="J11" s="300" t="s">
        <v>858</v>
      </c>
      <c r="K11" s="301" t="s">
        <v>858</v>
      </c>
      <c r="L11" s="301" t="s">
        <v>858</v>
      </c>
      <c r="M11" s="302" t="s">
        <v>858</v>
      </c>
      <c r="N11" s="295" t="s">
        <v>553</v>
      </c>
      <c r="Q11" s="281"/>
      <c r="R11" s="281"/>
      <c r="S11" s="281"/>
    </row>
    <row r="12" spans="1:19" ht="12.75" customHeight="1">
      <c r="A12" s="303" t="s">
        <v>233</v>
      </c>
      <c r="B12" s="304"/>
      <c r="C12" s="305">
        <v>6925</v>
      </c>
      <c r="D12" s="305">
        <v>872</v>
      </c>
      <c r="E12" s="305">
        <v>4267</v>
      </c>
      <c r="F12" s="305">
        <v>1738</v>
      </c>
      <c r="G12" s="307">
        <f aca="true" t="shared" si="3" ref="G12:G64">D12/C12*100</f>
        <v>12.592057761732853</v>
      </c>
      <c r="H12" s="308">
        <f t="shared" si="0"/>
        <v>61.6173285198556</v>
      </c>
      <c r="I12" s="309">
        <f t="shared" si="1"/>
        <v>25.097472924187723</v>
      </c>
      <c r="J12" s="310">
        <f aca="true" t="shared" si="4" ref="J12:J64">D12/E12*100</f>
        <v>20.435903445043355</v>
      </c>
      <c r="K12" s="311">
        <f aca="true" t="shared" si="5" ref="K12:K64">(D12+F12)/E12*100</f>
        <v>61.16709632059995</v>
      </c>
      <c r="L12" s="311">
        <f t="shared" si="2"/>
        <v>40.7311928755566</v>
      </c>
      <c r="M12" s="312">
        <f aca="true" t="shared" si="6" ref="M12:M64">F12/D12*100</f>
        <v>199.3119266055046</v>
      </c>
      <c r="N12" s="305">
        <v>48</v>
      </c>
      <c r="Q12" s="281"/>
      <c r="R12" s="281"/>
      <c r="S12" s="281"/>
    </row>
    <row r="13" spans="1:19" ht="12.75" customHeight="1">
      <c r="A13" s="293" t="s">
        <v>234</v>
      </c>
      <c r="B13" s="294"/>
      <c r="C13" s="295">
        <v>1938</v>
      </c>
      <c r="D13" s="295">
        <v>279</v>
      </c>
      <c r="E13" s="295">
        <v>1139</v>
      </c>
      <c r="F13" s="295">
        <v>493</v>
      </c>
      <c r="G13" s="297">
        <f t="shared" si="3"/>
        <v>14.396284829721361</v>
      </c>
      <c r="H13" s="298">
        <f t="shared" si="0"/>
        <v>58.77192982456141</v>
      </c>
      <c r="I13" s="299">
        <f t="shared" si="1"/>
        <v>25.438596491228072</v>
      </c>
      <c r="J13" s="300">
        <f t="shared" si="4"/>
        <v>24.49517120280948</v>
      </c>
      <c r="K13" s="301">
        <f t="shared" si="5"/>
        <v>67.77875329236171</v>
      </c>
      <c r="L13" s="301">
        <f t="shared" si="2"/>
        <v>43.28358208955223</v>
      </c>
      <c r="M13" s="302">
        <f t="shared" si="6"/>
        <v>176.70250896057348</v>
      </c>
      <c r="N13" s="295">
        <v>27</v>
      </c>
      <c r="Q13" s="281"/>
      <c r="R13" s="281"/>
      <c r="S13" s="281"/>
    </row>
    <row r="14" spans="1:19" ht="12.75" customHeight="1">
      <c r="A14" s="293" t="s">
        <v>235</v>
      </c>
      <c r="B14" s="294"/>
      <c r="C14" s="295">
        <v>1379</v>
      </c>
      <c r="D14" s="295">
        <v>201</v>
      </c>
      <c r="E14" s="295">
        <v>827</v>
      </c>
      <c r="F14" s="295">
        <v>345</v>
      </c>
      <c r="G14" s="297">
        <f t="shared" si="3"/>
        <v>14.57577955039884</v>
      </c>
      <c r="H14" s="298">
        <f t="shared" si="0"/>
        <v>59.97099347353154</v>
      </c>
      <c r="I14" s="299">
        <f t="shared" si="1"/>
        <v>25.018129079042783</v>
      </c>
      <c r="J14" s="300">
        <f t="shared" si="4"/>
        <v>24.30471584038694</v>
      </c>
      <c r="K14" s="301">
        <f t="shared" si="5"/>
        <v>66.0217654171705</v>
      </c>
      <c r="L14" s="301">
        <f t="shared" si="2"/>
        <v>41.71704957678355</v>
      </c>
      <c r="M14" s="302">
        <f t="shared" si="6"/>
        <v>171.6417910447761</v>
      </c>
      <c r="N14" s="295">
        <v>6</v>
      </c>
      <c r="Q14" s="281"/>
      <c r="R14" s="281"/>
      <c r="S14" s="281"/>
    </row>
    <row r="15" spans="1:19" ht="12.75" customHeight="1">
      <c r="A15" s="293" t="s">
        <v>236</v>
      </c>
      <c r="B15" s="294"/>
      <c r="C15" s="295">
        <v>3345</v>
      </c>
      <c r="D15" s="295">
        <v>529</v>
      </c>
      <c r="E15" s="295">
        <v>1951</v>
      </c>
      <c r="F15" s="295">
        <v>834</v>
      </c>
      <c r="G15" s="297">
        <f t="shared" si="3"/>
        <v>15.814648729446937</v>
      </c>
      <c r="H15" s="298">
        <f t="shared" si="0"/>
        <v>58.32585949177877</v>
      </c>
      <c r="I15" s="299">
        <f t="shared" si="1"/>
        <v>24.932735426008968</v>
      </c>
      <c r="J15" s="300">
        <f t="shared" si="4"/>
        <v>27.114300358790366</v>
      </c>
      <c r="K15" s="301">
        <f t="shared" si="5"/>
        <v>69.86160943106098</v>
      </c>
      <c r="L15" s="301">
        <f t="shared" si="2"/>
        <v>42.74730907227063</v>
      </c>
      <c r="M15" s="302">
        <f t="shared" si="6"/>
        <v>157.65595463137996</v>
      </c>
      <c r="N15" s="295">
        <v>31</v>
      </c>
      <c r="Q15" s="281"/>
      <c r="R15" s="281"/>
      <c r="S15" s="281"/>
    </row>
    <row r="16" spans="1:19" ht="12.75" customHeight="1">
      <c r="A16" s="283" t="s">
        <v>237</v>
      </c>
      <c r="B16" s="284"/>
      <c r="C16" s="285">
        <v>2301</v>
      </c>
      <c r="D16" s="285">
        <v>265</v>
      </c>
      <c r="E16" s="285">
        <v>1345</v>
      </c>
      <c r="F16" s="285">
        <v>684</v>
      </c>
      <c r="G16" s="313">
        <f t="shared" si="3"/>
        <v>11.516731855714907</v>
      </c>
      <c r="H16" s="314">
        <f t="shared" si="0"/>
        <v>58.45284658843981</v>
      </c>
      <c r="I16" s="315">
        <f t="shared" si="1"/>
        <v>29.726205997392434</v>
      </c>
      <c r="J16" s="316">
        <f t="shared" si="4"/>
        <v>19.702602230483272</v>
      </c>
      <c r="K16" s="317">
        <f t="shared" si="5"/>
        <v>70.55762081784387</v>
      </c>
      <c r="L16" s="317">
        <f t="shared" si="2"/>
        <v>50.85501858736059</v>
      </c>
      <c r="M16" s="318">
        <f t="shared" si="6"/>
        <v>258.1132075471698</v>
      </c>
      <c r="N16" s="285">
        <v>7</v>
      </c>
      <c r="Q16" s="281"/>
      <c r="R16" s="281"/>
      <c r="S16" s="281"/>
    </row>
    <row r="17" spans="1:19" ht="12.75" customHeight="1">
      <c r="A17" s="293" t="s">
        <v>238</v>
      </c>
      <c r="B17" s="294"/>
      <c r="C17" s="295">
        <v>2035</v>
      </c>
      <c r="D17" s="295">
        <v>250</v>
      </c>
      <c r="E17" s="295">
        <v>1222</v>
      </c>
      <c r="F17" s="295">
        <v>523</v>
      </c>
      <c r="G17" s="297">
        <f t="shared" si="3"/>
        <v>12.285012285012286</v>
      </c>
      <c r="H17" s="298">
        <f t="shared" si="0"/>
        <v>60.04914004914005</v>
      </c>
      <c r="I17" s="299">
        <f t="shared" si="1"/>
        <v>25.7002457002457</v>
      </c>
      <c r="J17" s="300">
        <f t="shared" si="4"/>
        <v>20.458265139116204</v>
      </c>
      <c r="K17" s="301">
        <f t="shared" si="5"/>
        <v>63.256955810147296</v>
      </c>
      <c r="L17" s="301">
        <f t="shared" si="2"/>
        <v>42.798690671031096</v>
      </c>
      <c r="M17" s="302">
        <f t="shared" si="6"/>
        <v>209.20000000000002</v>
      </c>
      <c r="N17" s="295">
        <v>40</v>
      </c>
      <c r="Q17" s="281"/>
      <c r="R17" s="281"/>
      <c r="S17" s="281"/>
    </row>
    <row r="18" spans="1:19" ht="12.75" customHeight="1">
      <c r="A18" s="293" t="s">
        <v>239</v>
      </c>
      <c r="B18" s="294"/>
      <c r="C18" s="295">
        <v>1289</v>
      </c>
      <c r="D18" s="295">
        <v>141</v>
      </c>
      <c r="E18" s="295">
        <v>769</v>
      </c>
      <c r="F18" s="295">
        <v>360</v>
      </c>
      <c r="G18" s="297">
        <f t="shared" si="3"/>
        <v>10.938712179984485</v>
      </c>
      <c r="H18" s="298">
        <f t="shared" si="0"/>
        <v>59.65865011636928</v>
      </c>
      <c r="I18" s="299">
        <f t="shared" si="1"/>
        <v>27.928626842513577</v>
      </c>
      <c r="J18" s="300">
        <f t="shared" si="4"/>
        <v>18.33550065019506</v>
      </c>
      <c r="K18" s="301">
        <f t="shared" si="5"/>
        <v>65.14954486345904</v>
      </c>
      <c r="L18" s="301">
        <f t="shared" si="2"/>
        <v>46.814044213263976</v>
      </c>
      <c r="M18" s="302">
        <f t="shared" si="6"/>
        <v>255.31914893617022</v>
      </c>
      <c r="N18" s="295">
        <v>19</v>
      </c>
      <c r="Q18" s="281"/>
      <c r="R18" s="281"/>
      <c r="S18" s="281"/>
    </row>
    <row r="19" spans="1:19" ht="12.75" customHeight="1">
      <c r="A19" s="293" t="s">
        <v>240</v>
      </c>
      <c r="B19" s="294"/>
      <c r="C19" s="295">
        <v>2029</v>
      </c>
      <c r="D19" s="295">
        <v>310</v>
      </c>
      <c r="E19" s="295">
        <v>1270</v>
      </c>
      <c r="F19" s="295">
        <v>446</v>
      </c>
      <c r="G19" s="297">
        <f t="shared" si="3"/>
        <v>15.278462296697882</v>
      </c>
      <c r="H19" s="298">
        <f t="shared" si="0"/>
        <v>62.5924100542139</v>
      </c>
      <c r="I19" s="299">
        <f t="shared" si="1"/>
        <v>21.981271562345984</v>
      </c>
      <c r="J19" s="300">
        <f t="shared" si="4"/>
        <v>24.409448818897637</v>
      </c>
      <c r="K19" s="301">
        <f t="shared" si="5"/>
        <v>59.527559055118104</v>
      </c>
      <c r="L19" s="301">
        <f t="shared" si="2"/>
        <v>35.118110236220474</v>
      </c>
      <c r="M19" s="302">
        <f t="shared" si="6"/>
        <v>143.8709677419355</v>
      </c>
      <c r="N19" s="295">
        <v>3</v>
      </c>
      <c r="Q19" s="281"/>
      <c r="R19" s="281"/>
      <c r="S19" s="281"/>
    </row>
    <row r="20" spans="1:19" ht="12.75" customHeight="1">
      <c r="A20" s="293" t="s">
        <v>241</v>
      </c>
      <c r="B20" s="294"/>
      <c r="C20" s="295">
        <v>4725</v>
      </c>
      <c r="D20" s="295">
        <v>745</v>
      </c>
      <c r="E20" s="295">
        <v>2845</v>
      </c>
      <c r="F20" s="295">
        <v>1102</v>
      </c>
      <c r="G20" s="297">
        <f t="shared" si="3"/>
        <v>15.76719576719577</v>
      </c>
      <c r="H20" s="298">
        <f t="shared" si="0"/>
        <v>60.211640211640216</v>
      </c>
      <c r="I20" s="299">
        <f t="shared" si="1"/>
        <v>23.322751322751323</v>
      </c>
      <c r="J20" s="300">
        <f t="shared" si="4"/>
        <v>26.18629173989455</v>
      </c>
      <c r="K20" s="301">
        <f t="shared" si="5"/>
        <v>64.92091388400702</v>
      </c>
      <c r="L20" s="301">
        <f t="shared" si="2"/>
        <v>38.73462214411248</v>
      </c>
      <c r="M20" s="302">
        <f t="shared" si="6"/>
        <v>147.91946308724832</v>
      </c>
      <c r="N20" s="295">
        <v>33</v>
      </c>
      <c r="Q20" s="281"/>
      <c r="R20" s="281"/>
      <c r="S20" s="281"/>
    </row>
    <row r="21" spans="1:19" ht="12.75" customHeight="1">
      <c r="A21" s="293" t="s">
        <v>242</v>
      </c>
      <c r="B21" s="294"/>
      <c r="C21" s="295">
        <v>1513</v>
      </c>
      <c r="D21" s="295">
        <v>176</v>
      </c>
      <c r="E21" s="295">
        <v>923</v>
      </c>
      <c r="F21" s="295">
        <v>396</v>
      </c>
      <c r="G21" s="297">
        <f t="shared" si="3"/>
        <v>11.63251817580965</v>
      </c>
      <c r="H21" s="298">
        <f t="shared" si="0"/>
        <v>61.00462656972901</v>
      </c>
      <c r="I21" s="299">
        <f t="shared" si="1"/>
        <v>26.17316589557171</v>
      </c>
      <c r="J21" s="300">
        <f t="shared" si="4"/>
        <v>19.068255687974</v>
      </c>
      <c r="K21" s="301">
        <f t="shared" si="5"/>
        <v>61.97183098591549</v>
      </c>
      <c r="L21" s="301">
        <f t="shared" si="2"/>
        <v>42.903575297941494</v>
      </c>
      <c r="M21" s="302">
        <f t="shared" si="6"/>
        <v>225</v>
      </c>
      <c r="N21" s="295">
        <v>18</v>
      </c>
      <c r="Q21" s="281"/>
      <c r="R21" s="281"/>
      <c r="S21" s="281"/>
    </row>
    <row r="22" spans="1:19" ht="12.75" customHeight="1">
      <c r="A22" s="303" t="s">
        <v>243</v>
      </c>
      <c r="B22" s="304"/>
      <c r="C22" s="305">
        <v>2289</v>
      </c>
      <c r="D22" s="305">
        <v>231</v>
      </c>
      <c r="E22" s="305">
        <v>1285</v>
      </c>
      <c r="F22" s="305">
        <v>738</v>
      </c>
      <c r="G22" s="307">
        <f t="shared" si="3"/>
        <v>10.091743119266056</v>
      </c>
      <c r="H22" s="308">
        <f t="shared" si="0"/>
        <v>56.13805155089558</v>
      </c>
      <c r="I22" s="309">
        <f t="shared" si="1"/>
        <v>32.241153342070774</v>
      </c>
      <c r="J22" s="310">
        <f t="shared" si="4"/>
        <v>17.976653696498055</v>
      </c>
      <c r="K22" s="311">
        <f t="shared" si="5"/>
        <v>75.40856031128405</v>
      </c>
      <c r="L22" s="311">
        <f t="shared" si="2"/>
        <v>57.43190661478599</v>
      </c>
      <c r="M22" s="312">
        <f t="shared" si="6"/>
        <v>319.4805194805195</v>
      </c>
      <c r="N22" s="305">
        <v>35</v>
      </c>
      <c r="Q22" s="281"/>
      <c r="R22" s="281"/>
      <c r="S22" s="281"/>
    </row>
    <row r="23" spans="1:19" ht="12.75" customHeight="1">
      <c r="A23" s="293" t="s">
        <v>244</v>
      </c>
      <c r="B23" s="294"/>
      <c r="C23" s="295">
        <v>853</v>
      </c>
      <c r="D23" s="295">
        <v>75</v>
      </c>
      <c r="E23" s="295">
        <v>489</v>
      </c>
      <c r="F23" s="295">
        <v>275</v>
      </c>
      <c r="G23" s="297">
        <f t="shared" si="3"/>
        <v>8.792497069167643</v>
      </c>
      <c r="H23" s="298">
        <f t="shared" si="0"/>
        <v>57.327080890973036</v>
      </c>
      <c r="I23" s="299">
        <f t="shared" si="1"/>
        <v>32.23915592028136</v>
      </c>
      <c r="J23" s="300">
        <f t="shared" si="4"/>
        <v>15.337423312883436</v>
      </c>
      <c r="K23" s="301">
        <f t="shared" si="5"/>
        <v>71.57464212678937</v>
      </c>
      <c r="L23" s="301">
        <f t="shared" si="2"/>
        <v>56.23721881390593</v>
      </c>
      <c r="M23" s="302">
        <f t="shared" si="6"/>
        <v>366.66666666666663</v>
      </c>
      <c r="N23" s="295">
        <v>14</v>
      </c>
      <c r="Q23" s="281"/>
      <c r="R23" s="281"/>
      <c r="S23" s="281"/>
    </row>
    <row r="24" spans="1:19" ht="12.75" customHeight="1">
      <c r="A24" s="293" t="s">
        <v>245</v>
      </c>
      <c r="B24" s="294"/>
      <c r="C24" s="295">
        <v>1182</v>
      </c>
      <c r="D24" s="295">
        <v>161</v>
      </c>
      <c r="E24" s="295">
        <v>682</v>
      </c>
      <c r="F24" s="295">
        <v>323</v>
      </c>
      <c r="G24" s="297">
        <f t="shared" si="3"/>
        <v>13.620981387478851</v>
      </c>
      <c r="H24" s="298">
        <f t="shared" si="0"/>
        <v>57.69881556683587</v>
      </c>
      <c r="I24" s="299">
        <f t="shared" si="1"/>
        <v>27.326565143824027</v>
      </c>
      <c r="J24" s="300">
        <f t="shared" si="4"/>
        <v>23.607038123167158</v>
      </c>
      <c r="K24" s="301">
        <f t="shared" si="5"/>
        <v>70.96774193548387</v>
      </c>
      <c r="L24" s="301">
        <f t="shared" si="2"/>
        <v>47.360703812316714</v>
      </c>
      <c r="M24" s="302">
        <f t="shared" si="6"/>
        <v>200.62111801242236</v>
      </c>
      <c r="N24" s="295">
        <v>16</v>
      </c>
      <c r="Q24" s="281"/>
      <c r="R24" s="281"/>
      <c r="S24" s="281"/>
    </row>
    <row r="25" spans="1:19" ht="12.75" customHeight="1">
      <c r="A25" s="293" t="s">
        <v>246</v>
      </c>
      <c r="B25" s="294"/>
      <c r="C25" s="295">
        <v>642</v>
      </c>
      <c r="D25" s="295">
        <v>64</v>
      </c>
      <c r="E25" s="295">
        <v>410</v>
      </c>
      <c r="F25" s="295">
        <v>166</v>
      </c>
      <c r="G25" s="297">
        <f t="shared" si="3"/>
        <v>9.968847352024921</v>
      </c>
      <c r="H25" s="298">
        <f t="shared" si="0"/>
        <v>63.862928348909655</v>
      </c>
      <c r="I25" s="299">
        <f t="shared" si="1"/>
        <v>25.85669781931464</v>
      </c>
      <c r="J25" s="300">
        <f t="shared" si="4"/>
        <v>15.609756097560975</v>
      </c>
      <c r="K25" s="301">
        <f t="shared" si="5"/>
        <v>56.09756097560976</v>
      </c>
      <c r="L25" s="301">
        <f t="shared" si="2"/>
        <v>40.487804878048784</v>
      </c>
      <c r="M25" s="302">
        <f t="shared" si="6"/>
        <v>259.375</v>
      </c>
      <c r="N25" s="295">
        <v>2</v>
      </c>
      <c r="Q25" s="281"/>
      <c r="R25" s="281"/>
      <c r="S25" s="281"/>
    </row>
    <row r="26" spans="1:19" ht="12.75" customHeight="1">
      <c r="A26" s="283" t="s">
        <v>247</v>
      </c>
      <c r="B26" s="284"/>
      <c r="C26" s="285">
        <v>588</v>
      </c>
      <c r="D26" s="285">
        <v>83</v>
      </c>
      <c r="E26" s="285">
        <v>365</v>
      </c>
      <c r="F26" s="285">
        <v>134</v>
      </c>
      <c r="G26" s="313">
        <f t="shared" si="3"/>
        <v>14.1156462585034</v>
      </c>
      <c r="H26" s="314">
        <f t="shared" si="0"/>
        <v>62.074829931972786</v>
      </c>
      <c r="I26" s="315">
        <f t="shared" si="1"/>
        <v>22.789115646258505</v>
      </c>
      <c r="J26" s="316">
        <f t="shared" si="4"/>
        <v>22.73972602739726</v>
      </c>
      <c r="K26" s="317">
        <f t="shared" si="5"/>
        <v>59.45205479452055</v>
      </c>
      <c r="L26" s="317">
        <f t="shared" si="2"/>
        <v>36.71232876712329</v>
      </c>
      <c r="M26" s="318">
        <f t="shared" si="6"/>
        <v>161.44578313253012</v>
      </c>
      <c r="N26" s="285">
        <v>6</v>
      </c>
      <c r="Q26" s="281"/>
      <c r="R26" s="281"/>
      <c r="S26" s="281"/>
    </row>
    <row r="27" spans="1:19" ht="12.75" customHeight="1">
      <c r="A27" s="293" t="s">
        <v>248</v>
      </c>
      <c r="B27" s="294"/>
      <c r="C27" s="295">
        <v>981</v>
      </c>
      <c r="D27" s="295">
        <v>136</v>
      </c>
      <c r="E27" s="295">
        <v>610</v>
      </c>
      <c r="F27" s="295">
        <v>233</v>
      </c>
      <c r="G27" s="297">
        <f t="shared" si="3"/>
        <v>13.863404689092762</v>
      </c>
      <c r="H27" s="298">
        <f t="shared" si="0"/>
        <v>62.181447502548416</v>
      </c>
      <c r="I27" s="299">
        <f t="shared" si="1"/>
        <v>23.751274209989806</v>
      </c>
      <c r="J27" s="300">
        <f t="shared" si="4"/>
        <v>22.295081967213115</v>
      </c>
      <c r="K27" s="301">
        <f t="shared" si="5"/>
        <v>60.49180327868853</v>
      </c>
      <c r="L27" s="301">
        <f t="shared" si="2"/>
        <v>38.196721311475414</v>
      </c>
      <c r="M27" s="302">
        <f t="shared" si="6"/>
        <v>171.3235294117647</v>
      </c>
      <c r="N27" s="295">
        <v>2</v>
      </c>
      <c r="Q27" s="281"/>
      <c r="R27" s="281"/>
      <c r="S27" s="281"/>
    </row>
    <row r="28" spans="1:19" ht="12.75" customHeight="1">
      <c r="A28" s="293" t="s">
        <v>249</v>
      </c>
      <c r="B28" s="294"/>
      <c r="C28" s="295">
        <v>2888</v>
      </c>
      <c r="D28" s="295">
        <v>391</v>
      </c>
      <c r="E28" s="295">
        <v>1745</v>
      </c>
      <c r="F28" s="295">
        <v>736</v>
      </c>
      <c r="G28" s="297">
        <f t="shared" si="3"/>
        <v>13.538781163434905</v>
      </c>
      <c r="H28" s="298">
        <f t="shared" si="0"/>
        <v>60.42243767313019</v>
      </c>
      <c r="I28" s="299">
        <f t="shared" si="1"/>
        <v>25.48476454293629</v>
      </c>
      <c r="J28" s="300">
        <f t="shared" si="4"/>
        <v>22.406876790830946</v>
      </c>
      <c r="K28" s="301">
        <f t="shared" si="5"/>
        <v>64.58452722063038</v>
      </c>
      <c r="L28" s="301">
        <f t="shared" si="2"/>
        <v>42.17765042979943</v>
      </c>
      <c r="M28" s="302">
        <f t="shared" si="6"/>
        <v>188.23529411764704</v>
      </c>
      <c r="N28" s="295">
        <v>16</v>
      </c>
      <c r="Q28" s="281"/>
      <c r="R28" s="281"/>
      <c r="S28" s="281"/>
    </row>
    <row r="29" spans="1:19" ht="12.75" customHeight="1">
      <c r="A29" s="293" t="s">
        <v>250</v>
      </c>
      <c r="B29" s="294"/>
      <c r="C29" s="295">
        <v>545</v>
      </c>
      <c r="D29" s="295">
        <v>52</v>
      </c>
      <c r="E29" s="295">
        <v>337</v>
      </c>
      <c r="F29" s="295">
        <v>149</v>
      </c>
      <c r="G29" s="297">
        <f t="shared" si="3"/>
        <v>9.541284403669724</v>
      </c>
      <c r="H29" s="298">
        <f t="shared" si="0"/>
        <v>61.8348623853211</v>
      </c>
      <c r="I29" s="299">
        <f t="shared" si="1"/>
        <v>27.339449541284406</v>
      </c>
      <c r="J29" s="300">
        <f t="shared" si="4"/>
        <v>15.43026706231454</v>
      </c>
      <c r="K29" s="301">
        <f t="shared" si="5"/>
        <v>59.64391691394659</v>
      </c>
      <c r="L29" s="301">
        <f t="shared" si="2"/>
        <v>44.21364985163205</v>
      </c>
      <c r="M29" s="302">
        <f t="shared" si="6"/>
        <v>286.53846153846155</v>
      </c>
      <c r="N29" s="295">
        <v>7</v>
      </c>
      <c r="Q29" s="281"/>
      <c r="R29" s="281"/>
      <c r="S29" s="281"/>
    </row>
    <row r="30" spans="1:19" ht="12.75" customHeight="1">
      <c r="A30" s="293" t="s">
        <v>251</v>
      </c>
      <c r="B30" s="294"/>
      <c r="C30" s="295">
        <v>1055</v>
      </c>
      <c r="D30" s="295">
        <v>105</v>
      </c>
      <c r="E30" s="295">
        <v>637</v>
      </c>
      <c r="F30" s="295">
        <v>306</v>
      </c>
      <c r="G30" s="297">
        <f t="shared" si="3"/>
        <v>9.95260663507109</v>
      </c>
      <c r="H30" s="298">
        <f t="shared" si="0"/>
        <v>60.37914691943128</v>
      </c>
      <c r="I30" s="299">
        <f t="shared" si="1"/>
        <v>29.00473933649289</v>
      </c>
      <c r="J30" s="300">
        <f t="shared" si="4"/>
        <v>16.483516483516482</v>
      </c>
      <c r="K30" s="301">
        <f t="shared" si="5"/>
        <v>64.52119309262166</v>
      </c>
      <c r="L30" s="301">
        <f t="shared" si="2"/>
        <v>48.037676609105176</v>
      </c>
      <c r="M30" s="302">
        <f t="shared" si="6"/>
        <v>291.4285714285714</v>
      </c>
      <c r="N30" s="295">
        <v>7</v>
      </c>
      <c r="Q30" s="281"/>
      <c r="R30" s="281"/>
      <c r="S30" s="281"/>
    </row>
    <row r="31" spans="1:19" ht="12.75" customHeight="1">
      <c r="A31" s="293" t="s">
        <v>252</v>
      </c>
      <c r="B31" s="294"/>
      <c r="C31" s="295">
        <v>587</v>
      </c>
      <c r="D31" s="295">
        <v>63</v>
      </c>
      <c r="E31" s="295">
        <v>358</v>
      </c>
      <c r="F31" s="295">
        <v>165</v>
      </c>
      <c r="G31" s="297">
        <f t="shared" si="3"/>
        <v>10.732538330494037</v>
      </c>
      <c r="H31" s="298">
        <f t="shared" si="0"/>
        <v>60.98807495741057</v>
      </c>
      <c r="I31" s="299">
        <f t="shared" si="1"/>
        <v>28.109028960817717</v>
      </c>
      <c r="J31" s="300">
        <f t="shared" si="4"/>
        <v>17.59776536312849</v>
      </c>
      <c r="K31" s="301">
        <f t="shared" si="5"/>
        <v>63.687150837988824</v>
      </c>
      <c r="L31" s="301">
        <f t="shared" si="2"/>
        <v>46.089385474860336</v>
      </c>
      <c r="M31" s="302">
        <f t="shared" si="6"/>
        <v>261.9047619047619</v>
      </c>
      <c r="N31" s="295">
        <v>1</v>
      </c>
      <c r="Q31" s="281"/>
      <c r="R31" s="281"/>
      <c r="S31" s="281"/>
    </row>
    <row r="32" spans="1:19" ht="12.75" customHeight="1">
      <c r="A32" s="303" t="s">
        <v>253</v>
      </c>
      <c r="B32" s="304"/>
      <c r="C32" s="305">
        <v>675</v>
      </c>
      <c r="D32" s="305">
        <v>92</v>
      </c>
      <c r="E32" s="305">
        <v>452</v>
      </c>
      <c r="F32" s="305">
        <v>131</v>
      </c>
      <c r="G32" s="307">
        <f t="shared" si="3"/>
        <v>13.62962962962963</v>
      </c>
      <c r="H32" s="308">
        <f t="shared" si="0"/>
        <v>66.96296296296296</v>
      </c>
      <c r="I32" s="309">
        <f t="shared" si="1"/>
        <v>19.407407407407405</v>
      </c>
      <c r="J32" s="310">
        <f t="shared" si="4"/>
        <v>20.353982300884958</v>
      </c>
      <c r="K32" s="311">
        <f t="shared" si="5"/>
        <v>49.336283185840706</v>
      </c>
      <c r="L32" s="311">
        <f t="shared" si="2"/>
        <v>28.98230088495575</v>
      </c>
      <c r="M32" s="312">
        <f t="shared" si="6"/>
        <v>142.3913043478261</v>
      </c>
      <c r="N32" s="305" t="s">
        <v>553</v>
      </c>
      <c r="Q32" s="281"/>
      <c r="R32" s="281"/>
      <c r="S32" s="281"/>
    </row>
    <row r="33" spans="1:19" ht="12.75" customHeight="1">
      <c r="A33" s="293" t="s">
        <v>254</v>
      </c>
      <c r="B33" s="294"/>
      <c r="C33" s="295">
        <v>2030</v>
      </c>
      <c r="D33" s="295">
        <v>242</v>
      </c>
      <c r="E33" s="295">
        <v>1166</v>
      </c>
      <c r="F33" s="295">
        <v>612</v>
      </c>
      <c r="G33" s="297">
        <f t="shared" si="3"/>
        <v>11.921182266009852</v>
      </c>
      <c r="H33" s="298">
        <f t="shared" si="0"/>
        <v>57.4384236453202</v>
      </c>
      <c r="I33" s="299">
        <f t="shared" si="1"/>
        <v>30.147783251231523</v>
      </c>
      <c r="J33" s="300">
        <f t="shared" si="4"/>
        <v>20.754716981132077</v>
      </c>
      <c r="K33" s="301">
        <f t="shared" si="5"/>
        <v>73.2418524871355</v>
      </c>
      <c r="L33" s="301">
        <f t="shared" si="2"/>
        <v>52.48713550600343</v>
      </c>
      <c r="M33" s="302">
        <f t="shared" si="6"/>
        <v>252.89256198347107</v>
      </c>
      <c r="N33" s="295">
        <v>10</v>
      </c>
      <c r="Q33" s="281"/>
      <c r="R33" s="281"/>
      <c r="S33" s="281"/>
    </row>
    <row r="34" spans="1:19" ht="12.75" customHeight="1">
      <c r="A34" s="293" t="s">
        <v>255</v>
      </c>
      <c r="B34" s="294"/>
      <c r="C34" s="295">
        <v>1631</v>
      </c>
      <c r="D34" s="295">
        <v>234</v>
      </c>
      <c r="E34" s="295">
        <v>1035</v>
      </c>
      <c r="F34" s="295">
        <v>353</v>
      </c>
      <c r="G34" s="297">
        <f t="shared" si="3"/>
        <v>14.347026364193747</v>
      </c>
      <c r="H34" s="298">
        <f t="shared" si="0"/>
        <v>63.458001226241564</v>
      </c>
      <c r="I34" s="299">
        <f t="shared" si="1"/>
        <v>21.64316370324954</v>
      </c>
      <c r="J34" s="300">
        <f t="shared" si="4"/>
        <v>22.608695652173914</v>
      </c>
      <c r="K34" s="301">
        <f t="shared" si="5"/>
        <v>56.714975845410635</v>
      </c>
      <c r="L34" s="301">
        <f t="shared" si="2"/>
        <v>34.106280193236714</v>
      </c>
      <c r="M34" s="302">
        <f t="shared" si="6"/>
        <v>150.85470085470087</v>
      </c>
      <c r="N34" s="295">
        <v>9</v>
      </c>
      <c r="Q34" s="281"/>
      <c r="R34" s="281"/>
      <c r="S34" s="281"/>
    </row>
    <row r="35" spans="1:19" ht="12.75" customHeight="1">
      <c r="A35" s="293" t="s">
        <v>256</v>
      </c>
      <c r="B35" s="294"/>
      <c r="C35" s="295">
        <v>1223</v>
      </c>
      <c r="D35" s="295">
        <v>116</v>
      </c>
      <c r="E35" s="295">
        <v>798</v>
      </c>
      <c r="F35" s="295">
        <v>297</v>
      </c>
      <c r="G35" s="297">
        <f t="shared" si="3"/>
        <v>9.484873262469337</v>
      </c>
      <c r="H35" s="298">
        <f t="shared" si="0"/>
        <v>65.24938675388388</v>
      </c>
      <c r="I35" s="299">
        <f t="shared" si="1"/>
        <v>24.28454619787408</v>
      </c>
      <c r="J35" s="300">
        <f t="shared" si="4"/>
        <v>14.536340852130325</v>
      </c>
      <c r="K35" s="301">
        <f t="shared" si="5"/>
        <v>51.75438596491229</v>
      </c>
      <c r="L35" s="301">
        <f t="shared" si="2"/>
        <v>37.21804511278196</v>
      </c>
      <c r="M35" s="302">
        <f t="shared" si="6"/>
        <v>256.0344827586207</v>
      </c>
      <c r="N35" s="295">
        <v>12</v>
      </c>
      <c r="Q35" s="281"/>
      <c r="R35" s="281"/>
      <c r="S35" s="281"/>
    </row>
    <row r="36" spans="1:19" ht="12.75" customHeight="1">
      <c r="A36" s="283" t="s">
        <v>257</v>
      </c>
      <c r="B36" s="284"/>
      <c r="C36" s="285">
        <v>928</v>
      </c>
      <c r="D36" s="285">
        <v>91</v>
      </c>
      <c r="E36" s="285">
        <v>608</v>
      </c>
      <c r="F36" s="285">
        <v>219</v>
      </c>
      <c r="G36" s="313">
        <f t="shared" si="3"/>
        <v>9.806034482758621</v>
      </c>
      <c r="H36" s="314">
        <f t="shared" si="0"/>
        <v>65.51724137931035</v>
      </c>
      <c r="I36" s="315">
        <f t="shared" si="1"/>
        <v>23.599137931034484</v>
      </c>
      <c r="J36" s="316">
        <f t="shared" si="4"/>
        <v>14.967105263157896</v>
      </c>
      <c r="K36" s="317">
        <f t="shared" si="5"/>
        <v>50.98684210526315</v>
      </c>
      <c r="L36" s="317">
        <f t="shared" si="2"/>
        <v>36.01973684210527</v>
      </c>
      <c r="M36" s="318">
        <f t="shared" si="6"/>
        <v>240.65934065934064</v>
      </c>
      <c r="N36" s="285">
        <v>10</v>
      </c>
      <c r="Q36" s="281"/>
      <c r="R36" s="281"/>
      <c r="S36" s="281"/>
    </row>
    <row r="37" spans="1:19" ht="12.75" customHeight="1">
      <c r="A37" s="293" t="s">
        <v>258</v>
      </c>
      <c r="B37" s="294"/>
      <c r="C37" s="295">
        <v>652</v>
      </c>
      <c r="D37" s="295">
        <v>73</v>
      </c>
      <c r="E37" s="295">
        <v>418</v>
      </c>
      <c r="F37" s="295">
        <v>148</v>
      </c>
      <c r="G37" s="297">
        <f t="shared" si="3"/>
        <v>11.196319018404909</v>
      </c>
      <c r="H37" s="298">
        <f t="shared" si="0"/>
        <v>64.11042944785275</v>
      </c>
      <c r="I37" s="299">
        <f t="shared" si="1"/>
        <v>22.699386503067483</v>
      </c>
      <c r="J37" s="300">
        <f t="shared" si="4"/>
        <v>17.464114832535884</v>
      </c>
      <c r="K37" s="301">
        <f t="shared" si="5"/>
        <v>52.87081339712919</v>
      </c>
      <c r="L37" s="301">
        <f t="shared" si="2"/>
        <v>35.406698564593306</v>
      </c>
      <c r="M37" s="302">
        <f t="shared" si="6"/>
        <v>202.73972602739727</v>
      </c>
      <c r="N37" s="295">
        <v>13</v>
      </c>
      <c r="Q37" s="281"/>
      <c r="R37" s="281"/>
      <c r="S37" s="281"/>
    </row>
    <row r="38" spans="1:19" ht="12.75" customHeight="1">
      <c r="A38" s="293" t="s">
        <v>259</v>
      </c>
      <c r="B38" s="294"/>
      <c r="C38" s="295">
        <v>609</v>
      </c>
      <c r="D38" s="295">
        <v>98</v>
      </c>
      <c r="E38" s="295">
        <v>355</v>
      </c>
      <c r="F38" s="295">
        <v>148</v>
      </c>
      <c r="G38" s="297">
        <f t="shared" si="3"/>
        <v>16.091954022988507</v>
      </c>
      <c r="H38" s="298">
        <f t="shared" si="0"/>
        <v>58.29228243021346</v>
      </c>
      <c r="I38" s="299">
        <f t="shared" si="1"/>
        <v>24.302134646962234</v>
      </c>
      <c r="J38" s="300">
        <f t="shared" si="4"/>
        <v>27.605633802816904</v>
      </c>
      <c r="K38" s="301">
        <f t="shared" si="5"/>
        <v>69.29577464788733</v>
      </c>
      <c r="L38" s="301">
        <f t="shared" si="2"/>
        <v>41.690140845070424</v>
      </c>
      <c r="M38" s="302">
        <f t="shared" si="6"/>
        <v>151.0204081632653</v>
      </c>
      <c r="N38" s="295">
        <v>8</v>
      </c>
      <c r="Q38" s="281"/>
      <c r="R38" s="281"/>
      <c r="S38" s="281"/>
    </row>
    <row r="39" spans="1:19" ht="12.75" customHeight="1">
      <c r="A39" s="293" t="s">
        <v>260</v>
      </c>
      <c r="B39" s="294"/>
      <c r="C39" s="295">
        <v>1288</v>
      </c>
      <c r="D39" s="295">
        <v>176</v>
      </c>
      <c r="E39" s="295">
        <v>749</v>
      </c>
      <c r="F39" s="295">
        <v>357</v>
      </c>
      <c r="G39" s="297">
        <f t="shared" si="3"/>
        <v>13.664596273291925</v>
      </c>
      <c r="H39" s="298">
        <f t="shared" si="0"/>
        <v>58.152173913043484</v>
      </c>
      <c r="I39" s="299">
        <f t="shared" si="1"/>
        <v>27.717391304347828</v>
      </c>
      <c r="J39" s="300">
        <f t="shared" si="4"/>
        <v>23.49799732977303</v>
      </c>
      <c r="K39" s="301">
        <f t="shared" si="5"/>
        <v>71.16154873164218</v>
      </c>
      <c r="L39" s="301">
        <f t="shared" si="2"/>
        <v>47.66355140186916</v>
      </c>
      <c r="M39" s="302">
        <f t="shared" si="6"/>
        <v>202.8409090909091</v>
      </c>
      <c r="N39" s="295">
        <v>6</v>
      </c>
      <c r="Q39" s="281"/>
      <c r="R39" s="281"/>
      <c r="S39" s="281"/>
    </row>
    <row r="40" spans="1:19" ht="12.75" customHeight="1">
      <c r="A40" s="293" t="s">
        <v>261</v>
      </c>
      <c r="B40" s="294"/>
      <c r="C40" s="295">
        <v>1188</v>
      </c>
      <c r="D40" s="295">
        <v>192</v>
      </c>
      <c r="E40" s="295">
        <v>746</v>
      </c>
      <c r="F40" s="295">
        <v>245</v>
      </c>
      <c r="G40" s="297">
        <f t="shared" si="3"/>
        <v>16.161616161616163</v>
      </c>
      <c r="H40" s="298">
        <f t="shared" si="0"/>
        <v>62.79461279461279</v>
      </c>
      <c r="I40" s="299">
        <f t="shared" si="1"/>
        <v>20.622895622895623</v>
      </c>
      <c r="J40" s="300">
        <f t="shared" si="4"/>
        <v>25.737265415549597</v>
      </c>
      <c r="K40" s="301">
        <f t="shared" si="5"/>
        <v>58.57908847184986</v>
      </c>
      <c r="L40" s="301">
        <f t="shared" si="2"/>
        <v>32.84182305630027</v>
      </c>
      <c r="M40" s="302">
        <f t="shared" si="6"/>
        <v>127.60416666666667</v>
      </c>
      <c r="N40" s="295">
        <v>5</v>
      </c>
      <c r="Q40" s="281"/>
      <c r="R40" s="281"/>
      <c r="S40" s="281"/>
    </row>
    <row r="41" spans="1:19" ht="12.75" customHeight="1">
      <c r="A41" s="293" t="s">
        <v>262</v>
      </c>
      <c r="B41" s="294"/>
      <c r="C41" s="295">
        <v>477</v>
      </c>
      <c r="D41" s="295">
        <v>33</v>
      </c>
      <c r="E41" s="295">
        <v>313</v>
      </c>
      <c r="F41" s="295">
        <v>129</v>
      </c>
      <c r="G41" s="297">
        <f t="shared" si="3"/>
        <v>6.918238993710692</v>
      </c>
      <c r="H41" s="298">
        <f t="shared" si="0"/>
        <v>65.61844863731656</v>
      </c>
      <c r="I41" s="299">
        <f t="shared" si="1"/>
        <v>27.044025157232703</v>
      </c>
      <c r="J41" s="300">
        <f t="shared" si="4"/>
        <v>10.543130990415335</v>
      </c>
      <c r="K41" s="301">
        <f t="shared" si="5"/>
        <v>51.75718849840255</v>
      </c>
      <c r="L41" s="301">
        <f t="shared" si="2"/>
        <v>41.21405750798722</v>
      </c>
      <c r="M41" s="302">
        <f t="shared" si="6"/>
        <v>390.90909090909093</v>
      </c>
      <c r="N41" s="295">
        <v>2</v>
      </c>
      <c r="Q41" s="281"/>
      <c r="R41" s="281"/>
      <c r="S41" s="281"/>
    </row>
    <row r="42" spans="1:19" ht="12.75" customHeight="1">
      <c r="A42" s="303" t="s">
        <v>263</v>
      </c>
      <c r="B42" s="304"/>
      <c r="C42" s="305">
        <v>3590</v>
      </c>
      <c r="D42" s="305">
        <v>494</v>
      </c>
      <c r="E42" s="305">
        <v>2323</v>
      </c>
      <c r="F42" s="305">
        <v>763</v>
      </c>
      <c r="G42" s="307">
        <f t="shared" si="3"/>
        <v>13.760445682451254</v>
      </c>
      <c r="H42" s="308">
        <f t="shared" si="0"/>
        <v>64.7075208913649</v>
      </c>
      <c r="I42" s="309">
        <f t="shared" si="1"/>
        <v>21.25348189415042</v>
      </c>
      <c r="J42" s="310">
        <f t="shared" si="4"/>
        <v>21.2656048213517</v>
      </c>
      <c r="K42" s="311">
        <f t="shared" si="5"/>
        <v>54.11106328024107</v>
      </c>
      <c r="L42" s="311">
        <f t="shared" si="2"/>
        <v>32.84545845888937</v>
      </c>
      <c r="M42" s="312">
        <f t="shared" si="6"/>
        <v>154.45344129554655</v>
      </c>
      <c r="N42" s="305">
        <v>10</v>
      </c>
      <c r="Q42" s="281"/>
      <c r="R42" s="281"/>
      <c r="S42" s="281"/>
    </row>
    <row r="43" spans="1:19" ht="12.75" customHeight="1">
      <c r="A43" s="293" t="s">
        <v>264</v>
      </c>
      <c r="B43" s="294"/>
      <c r="C43" s="295">
        <v>590</v>
      </c>
      <c r="D43" s="295">
        <v>67</v>
      </c>
      <c r="E43" s="295">
        <v>315</v>
      </c>
      <c r="F43" s="295">
        <v>207</v>
      </c>
      <c r="G43" s="297">
        <f t="shared" si="3"/>
        <v>11.35593220338983</v>
      </c>
      <c r="H43" s="298">
        <f t="shared" si="0"/>
        <v>53.38983050847458</v>
      </c>
      <c r="I43" s="299">
        <f t="shared" si="1"/>
        <v>35.08474576271187</v>
      </c>
      <c r="J43" s="300">
        <f t="shared" si="4"/>
        <v>21.26984126984127</v>
      </c>
      <c r="K43" s="301">
        <f t="shared" si="5"/>
        <v>86.98412698412699</v>
      </c>
      <c r="L43" s="301">
        <f t="shared" si="2"/>
        <v>65.71428571428571</v>
      </c>
      <c r="M43" s="302">
        <f t="shared" si="6"/>
        <v>308.955223880597</v>
      </c>
      <c r="N43" s="295">
        <v>1</v>
      </c>
      <c r="Q43" s="281"/>
      <c r="R43" s="281"/>
      <c r="S43" s="281"/>
    </row>
    <row r="44" spans="1:19" ht="12.75" customHeight="1">
      <c r="A44" s="293" t="s">
        <v>265</v>
      </c>
      <c r="B44" s="294"/>
      <c r="C44" s="295">
        <v>609</v>
      </c>
      <c r="D44" s="295">
        <v>68</v>
      </c>
      <c r="E44" s="295">
        <v>378</v>
      </c>
      <c r="F44" s="295">
        <v>154</v>
      </c>
      <c r="G44" s="297">
        <f t="shared" si="3"/>
        <v>11.16584564860427</v>
      </c>
      <c r="H44" s="298">
        <f t="shared" si="0"/>
        <v>62.06896551724138</v>
      </c>
      <c r="I44" s="299">
        <f t="shared" si="1"/>
        <v>25.287356321839084</v>
      </c>
      <c r="J44" s="300">
        <f t="shared" si="4"/>
        <v>17.989417989417987</v>
      </c>
      <c r="K44" s="301">
        <f t="shared" si="5"/>
        <v>58.730158730158735</v>
      </c>
      <c r="L44" s="301">
        <f t="shared" si="2"/>
        <v>40.74074074074074</v>
      </c>
      <c r="M44" s="302">
        <f t="shared" si="6"/>
        <v>226.47058823529412</v>
      </c>
      <c r="N44" s="295">
        <v>9</v>
      </c>
      <c r="Q44" s="281"/>
      <c r="R44" s="281"/>
      <c r="S44" s="281"/>
    </row>
    <row r="45" spans="1:19" ht="12.75" customHeight="1">
      <c r="A45" s="293" t="s">
        <v>266</v>
      </c>
      <c r="B45" s="294"/>
      <c r="C45" s="295">
        <v>883</v>
      </c>
      <c r="D45" s="295">
        <v>131</v>
      </c>
      <c r="E45" s="295">
        <v>546</v>
      </c>
      <c r="F45" s="295">
        <v>202</v>
      </c>
      <c r="G45" s="297">
        <f t="shared" si="3"/>
        <v>14.835787089467722</v>
      </c>
      <c r="H45" s="298">
        <f t="shared" si="0"/>
        <v>61.83465458663646</v>
      </c>
      <c r="I45" s="299">
        <f t="shared" si="1"/>
        <v>22.87655719139298</v>
      </c>
      <c r="J45" s="300">
        <f t="shared" si="4"/>
        <v>23.992673992673993</v>
      </c>
      <c r="K45" s="301">
        <f t="shared" si="5"/>
        <v>60.98901098901099</v>
      </c>
      <c r="L45" s="301">
        <f t="shared" si="2"/>
        <v>36.996336996337</v>
      </c>
      <c r="M45" s="302">
        <f t="shared" si="6"/>
        <v>154.19847328244273</v>
      </c>
      <c r="N45" s="295">
        <v>4</v>
      </c>
      <c r="Q45" s="281"/>
      <c r="R45" s="281"/>
      <c r="S45" s="281"/>
    </row>
    <row r="46" spans="1:19" ht="12.75" customHeight="1">
      <c r="A46" s="283" t="s">
        <v>267</v>
      </c>
      <c r="B46" s="284"/>
      <c r="C46" s="285">
        <v>874</v>
      </c>
      <c r="D46" s="285">
        <v>96</v>
      </c>
      <c r="E46" s="285">
        <v>534</v>
      </c>
      <c r="F46" s="285">
        <v>234</v>
      </c>
      <c r="G46" s="313">
        <f t="shared" si="3"/>
        <v>10.983981693363845</v>
      </c>
      <c r="H46" s="314">
        <f t="shared" si="0"/>
        <v>61.098398169336384</v>
      </c>
      <c r="I46" s="315">
        <f t="shared" si="1"/>
        <v>26.773455377574372</v>
      </c>
      <c r="J46" s="316">
        <f t="shared" si="4"/>
        <v>17.97752808988764</v>
      </c>
      <c r="K46" s="317">
        <f t="shared" si="5"/>
        <v>61.79775280898876</v>
      </c>
      <c r="L46" s="317">
        <f t="shared" si="2"/>
        <v>43.82022471910113</v>
      </c>
      <c r="M46" s="318">
        <f t="shared" si="6"/>
        <v>243.75</v>
      </c>
      <c r="N46" s="285">
        <v>10</v>
      </c>
      <c r="Q46" s="281"/>
      <c r="R46" s="281"/>
      <c r="S46" s="281"/>
    </row>
    <row r="47" spans="1:19" ht="12.75" customHeight="1">
      <c r="A47" s="293" t="s">
        <v>268</v>
      </c>
      <c r="B47" s="294"/>
      <c r="C47" s="295">
        <v>1024</v>
      </c>
      <c r="D47" s="295">
        <v>139</v>
      </c>
      <c r="E47" s="295">
        <v>619</v>
      </c>
      <c r="F47" s="295">
        <v>259</v>
      </c>
      <c r="G47" s="297">
        <f t="shared" si="3"/>
        <v>13.57421875</v>
      </c>
      <c r="H47" s="298">
        <f t="shared" si="0"/>
        <v>60.44921875</v>
      </c>
      <c r="I47" s="299">
        <f t="shared" si="1"/>
        <v>25.29296875</v>
      </c>
      <c r="J47" s="300">
        <f t="shared" si="4"/>
        <v>22.45557350565428</v>
      </c>
      <c r="K47" s="301">
        <f t="shared" si="5"/>
        <v>64.29725363489499</v>
      </c>
      <c r="L47" s="301">
        <f t="shared" si="2"/>
        <v>41.84168012924071</v>
      </c>
      <c r="M47" s="302">
        <f t="shared" si="6"/>
        <v>186.33093525179856</v>
      </c>
      <c r="N47" s="295">
        <v>7</v>
      </c>
      <c r="Q47" s="281"/>
      <c r="R47" s="281"/>
      <c r="S47" s="281"/>
    </row>
    <row r="48" spans="1:19" ht="12.75" customHeight="1">
      <c r="A48" s="293" t="s">
        <v>269</v>
      </c>
      <c r="B48" s="294"/>
      <c r="C48" s="295">
        <v>634</v>
      </c>
      <c r="D48" s="295">
        <v>79</v>
      </c>
      <c r="E48" s="295">
        <v>409</v>
      </c>
      <c r="F48" s="295">
        <v>139</v>
      </c>
      <c r="G48" s="297">
        <f t="shared" si="3"/>
        <v>12.46056782334385</v>
      </c>
      <c r="H48" s="298">
        <f t="shared" si="0"/>
        <v>64.51104100946372</v>
      </c>
      <c r="I48" s="299">
        <f t="shared" si="1"/>
        <v>21.92429022082019</v>
      </c>
      <c r="J48" s="300">
        <f t="shared" si="4"/>
        <v>19.315403422982886</v>
      </c>
      <c r="K48" s="301">
        <f t="shared" si="5"/>
        <v>53.30073349633252</v>
      </c>
      <c r="L48" s="301">
        <f t="shared" si="2"/>
        <v>33.98533007334964</v>
      </c>
      <c r="M48" s="302">
        <f t="shared" si="6"/>
        <v>175.9493670886076</v>
      </c>
      <c r="N48" s="295">
        <v>7</v>
      </c>
      <c r="Q48" s="281"/>
      <c r="R48" s="281"/>
      <c r="S48" s="281"/>
    </row>
    <row r="49" spans="1:19" ht="12.75" customHeight="1">
      <c r="A49" s="293" t="s">
        <v>270</v>
      </c>
      <c r="B49" s="294"/>
      <c r="C49" s="295">
        <v>3895</v>
      </c>
      <c r="D49" s="295">
        <v>673</v>
      </c>
      <c r="E49" s="295">
        <v>2217</v>
      </c>
      <c r="F49" s="295">
        <v>986</v>
      </c>
      <c r="G49" s="297">
        <f t="shared" si="3"/>
        <v>17.278562259306803</v>
      </c>
      <c r="H49" s="298">
        <f t="shared" si="0"/>
        <v>56.919127086007705</v>
      </c>
      <c r="I49" s="299">
        <f t="shared" si="1"/>
        <v>25.314505776636715</v>
      </c>
      <c r="J49" s="300">
        <f t="shared" si="4"/>
        <v>30.35633739287325</v>
      </c>
      <c r="K49" s="301">
        <f t="shared" si="5"/>
        <v>74.83085250338294</v>
      </c>
      <c r="L49" s="301">
        <f t="shared" si="2"/>
        <v>44.4745151105097</v>
      </c>
      <c r="M49" s="302">
        <f t="shared" si="6"/>
        <v>146.5081723625557</v>
      </c>
      <c r="N49" s="295">
        <v>19</v>
      </c>
      <c r="Q49" s="281"/>
      <c r="R49" s="281"/>
      <c r="S49" s="281"/>
    </row>
    <row r="50" spans="1:19" ht="12.75" customHeight="1">
      <c r="A50" s="293" t="s">
        <v>271</v>
      </c>
      <c r="B50" s="294"/>
      <c r="C50" s="295">
        <v>2619</v>
      </c>
      <c r="D50" s="295">
        <v>397</v>
      </c>
      <c r="E50" s="295">
        <v>1540</v>
      </c>
      <c r="F50" s="295">
        <v>671</v>
      </c>
      <c r="G50" s="297">
        <f t="shared" si="3"/>
        <v>15.158457426498664</v>
      </c>
      <c r="H50" s="298">
        <f t="shared" si="0"/>
        <v>58.801069110347456</v>
      </c>
      <c r="I50" s="299">
        <f t="shared" si="1"/>
        <v>25.620465826651394</v>
      </c>
      <c r="J50" s="300">
        <f t="shared" si="4"/>
        <v>25.77922077922078</v>
      </c>
      <c r="K50" s="301">
        <f t="shared" si="5"/>
        <v>69.35064935064935</v>
      </c>
      <c r="L50" s="301">
        <f t="shared" si="2"/>
        <v>43.57142857142857</v>
      </c>
      <c r="M50" s="302">
        <f t="shared" si="6"/>
        <v>169.0176322418136</v>
      </c>
      <c r="N50" s="295">
        <v>11</v>
      </c>
      <c r="Q50" s="281"/>
      <c r="R50" s="281"/>
      <c r="S50" s="281"/>
    </row>
    <row r="51" spans="1:19" ht="12.75" customHeight="1">
      <c r="A51" s="293" t="s">
        <v>272</v>
      </c>
      <c r="B51" s="294"/>
      <c r="C51" s="295">
        <v>2316</v>
      </c>
      <c r="D51" s="295">
        <v>348</v>
      </c>
      <c r="E51" s="295">
        <v>1362</v>
      </c>
      <c r="F51" s="295">
        <v>599</v>
      </c>
      <c r="G51" s="297">
        <f t="shared" si="3"/>
        <v>15.025906735751295</v>
      </c>
      <c r="H51" s="298">
        <f t="shared" si="0"/>
        <v>58.80829015544041</v>
      </c>
      <c r="I51" s="299">
        <f t="shared" si="1"/>
        <v>25.863557858376513</v>
      </c>
      <c r="J51" s="300">
        <f t="shared" si="4"/>
        <v>25.55066079295154</v>
      </c>
      <c r="K51" s="301">
        <f t="shared" si="5"/>
        <v>69.53010279001468</v>
      </c>
      <c r="L51" s="301">
        <f t="shared" si="2"/>
        <v>43.97944199706314</v>
      </c>
      <c r="M51" s="302">
        <f t="shared" si="6"/>
        <v>172.1264367816092</v>
      </c>
      <c r="N51" s="295">
        <v>7</v>
      </c>
      <c r="Q51" s="281"/>
      <c r="R51" s="281"/>
      <c r="S51" s="281"/>
    </row>
    <row r="52" spans="1:19" ht="12.75" customHeight="1">
      <c r="A52" s="303" t="s">
        <v>273</v>
      </c>
      <c r="B52" s="304"/>
      <c r="C52" s="305">
        <v>2799</v>
      </c>
      <c r="D52" s="305">
        <v>395</v>
      </c>
      <c r="E52" s="305">
        <v>1792</v>
      </c>
      <c r="F52" s="305">
        <v>580</v>
      </c>
      <c r="G52" s="307">
        <f t="shared" si="3"/>
        <v>14.11218292247231</v>
      </c>
      <c r="H52" s="308">
        <f t="shared" si="0"/>
        <v>64.02286530903895</v>
      </c>
      <c r="I52" s="309">
        <f t="shared" si="1"/>
        <v>20.72168631654162</v>
      </c>
      <c r="J52" s="310">
        <f t="shared" si="4"/>
        <v>22.042410714285715</v>
      </c>
      <c r="K52" s="311">
        <f t="shared" si="5"/>
        <v>54.40848214285714</v>
      </c>
      <c r="L52" s="311">
        <f t="shared" si="2"/>
        <v>32.36607142857143</v>
      </c>
      <c r="M52" s="312">
        <f t="shared" si="6"/>
        <v>146.8354430379747</v>
      </c>
      <c r="N52" s="305">
        <v>32</v>
      </c>
      <c r="Q52" s="281"/>
      <c r="R52" s="281"/>
      <c r="S52" s="281"/>
    </row>
    <row r="53" spans="1:19" ht="12.75" customHeight="1">
      <c r="A53" s="293" t="s">
        <v>274</v>
      </c>
      <c r="B53" s="294"/>
      <c r="C53" s="295">
        <v>1910</v>
      </c>
      <c r="D53" s="295">
        <v>306</v>
      </c>
      <c r="E53" s="295">
        <v>1157</v>
      </c>
      <c r="F53" s="295">
        <v>441</v>
      </c>
      <c r="G53" s="297">
        <f t="shared" si="3"/>
        <v>16.020942408376964</v>
      </c>
      <c r="H53" s="298">
        <f t="shared" si="0"/>
        <v>60.57591623036649</v>
      </c>
      <c r="I53" s="299">
        <f t="shared" si="1"/>
        <v>23.089005235602095</v>
      </c>
      <c r="J53" s="300">
        <f t="shared" si="4"/>
        <v>26.44770959377701</v>
      </c>
      <c r="K53" s="301">
        <f t="shared" si="5"/>
        <v>64.56352636127917</v>
      </c>
      <c r="L53" s="301">
        <f t="shared" si="2"/>
        <v>38.11581676750216</v>
      </c>
      <c r="M53" s="302">
        <f t="shared" si="6"/>
        <v>144.11764705882354</v>
      </c>
      <c r="N53" s="295">
        <v>6</v>
      </c>
      <c r="Q53" s="281"/>
      <c r="R53" s="281"/>
      <c r="S53" s="281"/>
    </row>
    <row r="54" spans="1:19" ht="12.75" customHeight="1">
      <c r="A54" s="293" t="s">
        <v>275</v>
      </c>
      <c r="B54" s="294"/>
      <c r="C54" s="295">
        <v>2058</v>
      </c>
      <c r="D54" s="295">
        <v>267</v>
      </c>
      <c r="E54" s="295">
        <v>1304</v>
      </c>
      <c r="F54" s="295">
        <v>478</v>
      </c>
      <c r="G54" s="297">
        <f t="shared" si="3"/>
        <v>12.973760932944606</v>
      </c>
      <c r="H54" s="298">
        <f t="shared" si="0"/>
        <v>63.36248785228376</v>
      </c>
      <c r="I54" s="299">
        <f t="shared" si="1"/>
        <v>23.226433430515065</v>
      </c>
      <c r="J54" s="300">
        <f t="shared" si="4"/>
        <v>20.47546012269939</v>
      </c>
      <c r="K54" s="301">
        <f t="shared" si="5"/>
        <v>57.1319018404908</v>
      </c>
      <c r="L54" s="301">
        <f t="shared" si="2"/>
        <v>36.65644171779141</v>
      </c>
      <c r="M54" s="302">
        <f t="shared" si="6"/>
        <v>179.02621722846442</v>
      </c>
      <c r="N54" s="295">
        <v>9</v>
      </c>
      <c r="Q54" s="281"/>
      <c r="R54" s="281"/>
      <c r="S54" s="281"/>
    </row>
    <row r="55" spans="1:19" ht="12.75" customHeight="1">
      <c r="A55" s="293" t="s">
        <v>276</v>
      </c>
      <c r="B55" s="294"/>
      <c r="C55" s="295">
        <v>1066</v>
      </c>
      <c r="D55" s="295">
        <v>98</v>
      </c>
      <c r="E55" s="295">
        <v>639</v>
      </c>
      <c r="F55" s="295">
        <v>310</v>
      </c>
      <c r="G55" s="297">
        <f t="shared" si="3"/>
        <v>9.193245778611631</v>
      </c>
      <c r="H55" s="298">
        <f t="shared" si="0"/>
        <v>59.943714821763606</v>
      </c>
      <c r="I55" s="299">
        <f t="shared" si="1"/>
        <v>29.080675422138835</v>
      </c>
      <c r="J55" s="300">
        <f t="shared" si="4"/>
        <v>15.336463223787167</v>
      </c>
      <c r="K55" s="301">
        <f t="shared" si="5"/>
        <v>63.84976525821596</v>
      </c>
      <c r="L55" s="301">
        <f t="shared" si="2"/>
        <v>48.5133020344288</v>
      </c>
      <c r="M55" s="302">
        <f t="shared" si="6"/>
        <v>316.32653061224494</v>
      </c>
      <c r="N55" s="295">
        <v>19</v>
      </c>
      <c r="Q55" s="281"/>
      <c r="R55" s="281"/>
      <c r="S55" s="281"/>
    </row>
    <row r="56" spans="1:19" ht="12.75" customHeight="1">
      <c r="A56" s="283" t="s">
        <v>277</v>
      </c>
      <c r="B56" s="284"/>
      <c r="C56" s="285">
        <v>1471</v>
      </c>
      <c r="D56" s="285">
        <v>183</v>
      </c>
      <c r="E56" s="285">
        <v>956</v>
      </c>
      <c r="F56" s="285">
        <v>323</v>
      </c>
      <c r="G56" s="313">
        <f t="shared" si="3"/>
        <v>12.440516655336506</v>
      </c>
      <c r="H56" s="314">
        <f t="shared" si="0"/>
        <v>64.98980285520054</v>
      </c>
      <c r="I56" s="315">
        <f t="shared" si="1"/>
        <v>21.957851801495583</v>
      </c>
      <c r="J56" s="316">
        <f t="shared" si="4"/>
        <v>19.142259414225943</v>
      </c>
      <c r="K56" s="317">
        <f t="shared" si="5"/>
        <v>52.928870292887034</v>
      </c>
      <c r="L56" s="317">
        <f t="shared" si="2"/>
        <v>33.78661087866109</v>
      </c>
      <c r="M56" s="318">
        <f t="shared" si="6"/>
        <v>176.50273224043715</v>
      </c>
      <c r="N56" s="285">
        <v>9</v>
      </c>
      <c r="Q56" s="281"/>
      <c r="R56" s="281"/>
      <c r="S56" s="281"/>
    </row>
    <row r="57" spans="1:19" ht="12.75" customHeight="1">
      <c r="A57" s="293" t="s">
        <v>278</v>
      </c>
      <c r="B57" s="294"/>
      <c r="C57" s="295">
        <v>1389</v>
      </c>
      <c r="D57" s="295">
        <v>119</v>
      </c>
      <c r="E57" s="295">
        <v>625</v>
      </c>
      <c r="F57" s="295">
        <v>641</v>
      </c>
      <c r="G57" s="297">
        <f t="shared" si="3"/>
        <v>8.567314614830813</v>
      </c>
      <c r="H57" s="298">
        <f t="shared" si="0"/>
        <v>44.99640028797696</v>
      </c>
      <c r="I57" s="299">
        <f t="shared" si="1"/>
        <v>46.14830813534917</v>
      </c>
      <c r="J57" s="300">
        <f t="shared" si="4"/>
        <v>19.040000000000003</v>
      </c>
      <c r="K57" s="301">
        <f t="shared" si="5"/>
        <v>121.6</v>
      </c>
      <c r="L57" s="301">
        <f t="shared" si="2"/>
        <v>102.56</v>
      </c>
      <c r="M57" s="302">
        <f t="shared" si="6"/>
        <v>538.655462184874</v>
      </c>
      <c r="N57" s="295">
        <v>4</v>
      </c>
      <c r="Q57" s="281"/>
      <c r="R57" s="281"/>
      <c r="S57" s="281"/>
    </row>
    <row r="58" spans="1:19" ht="12.75" customHeight="1">
      <c r="A58" s="293" t="s">
        <v>279</v>
      </c>
      <c r="B58" s="294"/>
      <c r="C58" s="295">
        <v>4200</v>
      </c>
      <c r="D58" s="295">
        <v>470</v>
      </c>
      <c r="E58" s="295">
        <v>2497</v>
      </c>
      <c r="F58" s="295">
        <v>1209</v>
      </c>
      <c r="G58" s="297">
        <f t="shared" si="3"/>
        <v>11.190476190476192</v>
      </c>
      <c r="H58" s="298">
        <f t="shared" si="0"/>
        <v>59.452380952380956</v>
      </c>
      <c r="I58" s="299">
        <f t="shared" si="1"/>
        <v>28.78571428571429</v>
      </c>
      <c r="J58" s="300">
        <f t="shared" si="4"/>
        <v>18.822587104525432</v>
      </c>
      <c r="K58" s="301">
        <f t="shared" si="5"/>
        <v>67.2406888265919</v>
      </c>
      <c r="L58" s="301">
        <f t="shared" si="2"/>
        <v>48.41810172206648</v>
      </c>
      <c r="M58" s="302">
        <f t="shared" si="6"/>
        <v>257.2340425531915</v>
      </c>
      <c r="N58" s="295">
        <v>24</v>
      </c>
      <c r="Q58" s="281"/>
      <c r="R58" s="281"/>
      <c r="S58" s="281"/>
    </row>
    <row r="59" spans="1:19" ht="12.75" customHeight="1">
      <c r="A59" s="293" t="s">
        <v>280</v>
      </c>
      <c r="B59" s="294"/>
      <c r="C59" s="295">
        <v>2860</v>
      </c>
      <c r="D59" s="295">
        <v>258</v>
      </c>
      <c r="E59" s="295">
        <v>1638</v>
      </c>
      <c r="F59" s="295">
        <v>933</v>
      </c>
      <c r="G59" s="297">
        <f t="shared" si="3"/>
        <v>9.020979020979022</v>
      </c>
      <c r="H59" s="298">
        <f t="shared" si="0"/>
        <v>57.27272727272727</v>
      </c>
      <c r="I59" s="299">
        <f t="shared" si="1"/>
        <v>32.62237762237763</v>
      </c>
      <c r="J59" s="300">
        <f t="shared" si="4"/>
        <v>15.75091575091575</v>
      </c>
      <c r="K59" s="301">
        <f t="shared" si="5"/>
        <v>72.7106227106227</v>
      </c>
      <c r="L59" s="301">
        <f t="shared" si="2"/>
        <v>56.959706959706956</v>
      </c>
      <c r="M59" s="302">
        <f t="shared" si="6"/>
        <v>361.6279069767442</v>
      </c>
      <c r="N59" s="295">
        <v>31</v>
      </c>
      <c r="Q59" s="281"/>
      <c r="R59" s="281"/>
      <c r="S59" s="281"/>
    </row>
    <row r="60" spans="1:19" ht="12.75" customHeight="1">
      <c r="A60" s="293" t="s">
        <v>281</v>
      </c>
      <c r="B60" s="294"/>
      <c r="C60" s="295">
        <v>1566</v>
      </c>
      <c r="D60" s="295">
        <v>108</v>
      </c>
      <c r="E60" s="295">
        <v>776</v>
      </c>
      <c r="F60" s="295">
        <v>679</v>
      </c>
      <c r="G60" s="297">
        <f t="shared" si="3"/>
        <v>6.896551724137931</v>
      </c>
      <c r="H60" s="298">
        <f t="shared" si="0"/>
        <v>49.55300127713921</v>
      </c>
      <c r="I60" s="299">
        <f t="shared" si="1"/>
        <v>43.358876117496806</v>
      </c>
      <c r="J60" s="300">
        <f t="shared" si="4"/>
        <v>13.917525773195877</v>
      </c>
      <c r="K60" s="301">
        <f t="shared" si="5"/>
        <v>101.41752577319588</v>
      </c>
      <c r="L60" s="301">
        <f t="shared" si="2"/>
        <v>87.5</v>
      </c>
      <c r="M60" s="302">
        <f t="shared" si="6"/>
        <v>628.7037037037037</v>
      </c>
      <c r="N60" s="295">
        <v>3</v>
      </c>
      <c r="Q60" s="281"/>
      <c r="R60" s="281"/>
      <c r="S60" s="281"/>
    </row>
    <row r="61" spans="1:19" ht="12.75" customHeight="1">
      <c r="A61" s="293" t="s">
        <v>282</v>
      </c>
      <c r="B61" s="294"/>
      <c r="C61" s="295">
        <v>1154</v>
      </c>
      <c r="D61" s="295">
        <v>91</v>
      </c>
      <c r="E61" s="295">
        <v>497</v>
      </c>
      <c r="F61" s="295">
        <v>565</v>
      </c>
      <c r="G61" s="297">
        <f t="shared" si="3"/>
        <v>7.885615251299827</v>
      </c>
      <c r="H61" s="298">
        <f t="shared" si="0"/>
        <v>43.06759098786828</v>
      </c>
      <c r="I61" s="299">
        <f t="shared" si="1"/>
        <v>48.96013864818024</v>
      </c>
      <c r="J61" s="300">
        <f t="shared" si="4"/>
        <v>18.30985915492958</v>
      </c>
      <c r="K61" s="301">
        <f t="shared" si="5"/>
        <v>131.99195171026156</v>
      </c>
      <c r="L61" s="301">
        <f t="shared" si="2"/>
        <v>113.68209255533199</v>
      </c>
      <c r="M61" s="302">
        <f t="shared" si="6"/>
        <v>620.8791208791209</v>
      </c>
      <c r="N61" s="295">
        <v>1</v>
      </c>
      <c r="Q61" s="281"/>
      <c r="R61" s="281"/>
      <c r="S61" s="281"/>
    </row>
    <row r="62" spans="1:19" ht="12.75" customHeight="1">
      <c r="A62" s="303" t="s">
        <v>284</v>
      </c>
      <c r="B62" s="304"/>
      <c r="C62" s="305">
        <v>2650</v>
      </c>
      <c r="D62" s="305">
        <v>359</v>
      </c>
      <c r="E62" s="305">
        <v>1154</v>
      </c>
      <c r="F62" s="305">
        <v>1124</v>
      </c>
      <c r="G62" s="307">
        <f t="shared" si="3"/>
        <v>13.547169811320755</v>
      </c>
      <c r="H62" s="308">
        <f t="shared" si="0"/>
        <v>43.54716981132076</v>
      </c>
      <c r="I62" s="309">
        <f t="shared" si="1"/>
        <v>42.41509433962264</v>
      </c>
      <c r="J62" s="310">
        <f t="shared" si="4"/>
        <v>31.109185441941072</v>
      </c>
      <c r="K62" s="311">
        <f t="shared" si="5"/>
        <v>128.50953206239168</v>
      </c>
      <c r="L62" s="311">
        <f t="shared" si="2"/>
        <v>97.4003466204506</v>
      </c>
      <c r="M62" s="312">
        <f t="shared" si="6"/>
        <v>313.091922005571</v>
      </c>
      <c r="N62" s="305">
        <v>13</v>
      </c>
      <c r="Q62" s="281"/>
      <c r="R62" s="281"/>
      <c r="S62" s="281"/>
    </row>
    <row r="63" spans="1:19" ht="12.75" customHeight="1">
      <c r="A63" s="293" t="s">
        <v>314</v>
      </c>
      <c r="B63" s="294"/>
      <c r="C63" s="295">
        <v>1366</v>
      </c>
      <c r="D63" s="295">
        <v>183</v>
      </c>
      <c r="E63" s="295">
        <v>468</v>
      </c>
      <c r="F63" s="295">
        <v>632</v>
      </c>
      <c r="G63" s="297">
        <f t="shared" si="3"/>
        <v>13.396778916544655</v>
      </c>
      <c r="H63" s="298">
        <f t="shared" si="0"/>
        <v>34.2606149341142</v>
      </c>
      <c r="I63" s="299">
        <f t="shared" si="1"/>
        <v>46.266471449487554</v>
      </c>
      <c r="J63" s="300">
        <f t="shared" si="4"/>
        <v>39.1025641025641</v>
      </c>
      <c r="K63" s="301">
        <f t="shared" si="5"/>
        <v>174.14529914529913</v>
      </c>
      <c r="L63" s="301">
        <f t="shared" si="2"/>
        <v>135.04273504273505</v>
      </c>
      <c r="M63" s="302">
        <f t="shared" si="6"/>
        <v>345.3551912568306</v>
      </c>
      <c r="N63" s="295">
        <v>83</v>
      </c>
      <c r="Q63" s="281"/>
      <c r="R63" s="281"/>
      <c r="S63" s="281"/>
    </row>
    <row r="64" spans="1:19" ht="12.75" customHeight="1">
      <c r="A64" s="293" t="s">
        <v>315</v>
      </c>
      <c r="B64" s="294"/>
      <c r="C64" s="295">
        <v>1057</v>
      </c>
      <c r="D64" s="295">
        <v>273</v>
      </c>
      <c r="E64" s="295">
        <v>662</v>
      </c>
      <c r="F64" s="295">
        <v>122</v>
      </c>
      <c r="G64" s="297">
        <f t="shared" si="3"/>
        <v>25.82781456953642</v>
      </c>
      <c r="H64" s="298">
        <f t="shared" si="0"/>
        <v>62.630085146641434</v>
      </c>
      <c r="I64" s="299">
        <f t="shared" si="1"/>
        <v>11.542100283822137</v>
      </c>
      <c r="J64" s="300">
        <f t="shared" si="4"/>
        <v>41.23867069486405</v>
      </c>
      <c r="K64" s="301">
        <f t="shared" si="5"/>
        <v>59.66767371601208</v>
      </c>
      <c r="L64" s="301">
        <f t="shared" si="2"/>
        <v>18.429003021148034</v>
      </c>
      <c r="M64" s="302">
        <f t="shared" si="6"/>
        <v>44.68864468864469</v>
      </c>
      <c r="N64" s="295" t="s">
        <v>553</v>
      </c>
      <c r="Q64" s="281"/>
      <c r="R64" s="281"/>
      <c r="S64" s="281"/>
    </row>
    <row r="65" spans="1:19" ht="12.75" customHeight="1">
      <c r="A65" s="319" t="s">
        <v>316</v>
      </c>
      <c r="B65" s="320"/>
      <c r="C65" s="321">
        <v>688</v>
      </c>
      <c r="D65" s="321">
        <v>202</v>
      </c>
      <c r="E65" s="321">
        <v>435</v>
      </c>
      <c r="F65" s="321">
        <v>44</v>
      </c>
      <c r="G65" s="322">
        <f>D65/C65*100</f>
        <v>29.360465116279073</v>
      </c>
      <c r="H65" s="323">
        <f>E65/C65*100</f>
        <v>63.22674418604651</v>
      </c>
      <c r="I65" s="324">
        <f>F65/C65*100</f>
        <v>6.395348837209303</v>
      </c>
      <c r="J65" s="325">
        <f>D65/E65*100</f>
        <v>46.43678160919541</v>
      </c>
      <c r="K65" s="326">
        <f>(D65+F65)/E65*100</f>
        <v>56.55172413793104</v>
      </c>
      <c r="L65" s="326">
        <f>F65/E65*100</f>
        <v>10.114942528735632</v>
      </c>
      <c r="M65" s="327">
        <f>F65/D65*100</f>
        <v>21.782178217821784</v>
      </c>
      <c r="N65" s="321">
        <v>7</v>
      </c>
      <c r="Q65" s="281"/>
      <c r="R65" s="281"/>
      <c r="S65" s="281"/>
    </row>
  </sheetData>
  <sheetProtection/>
  <mergeCells count="5">
    <mergeCell ref="A4:B5"/>
    <mergeCell ref="C4:F4"/>
    <mergeCell ref="G4:I4"/>
    <mergeCell ref="J4:M4"/>
    <mergeCell ref="N4:N5"/>
  </mergeCells>
  <printOptions horizontalCentered="1"/>
  <pageMargins left="0.5905511811023623" right="0.5905511811023623" top="0.5905511811023623" bottom="0.3937007874015748" header="0.5118110236220472" footer="0.31496062992125984"/>
  <pageSetup firstPageNumber="33" useFirstPageNumber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378" customWidth="1"/>
    <col min="2" max="2" width="0.875" style="378" customWidth="1"/>
    <col min="3" max="11" width="7.50390625" style="378" customWidth="1"/>
    <col min="12" max="12" width="7.50390625" style="389" customWidth="1"/>
    <col min="13" max="13" width="7.75390625" style="378" customWidth="1"/>
    <col min="14" max="16384" width="9.00390625" style="378" customWidth="1"/>
  </cols>
  <sheetData>
    <row r="1" ht="13.5">
      <c r="A1" s="1132" t="s">
        <v>1039</v>
      </c>
    </row>
    <row r="2" spans="1:13" ht="27" customHeight="1">
      <c r="A2" s="1058" t="s">
        <v>940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</row>
    <row r="3" ht="6" customHeight="1">
      <c r="M3" s="356"/>
    </row>
    <row r="4" spans="1:13" ht="12.75" customHeight="1">
      <c r="A4" s="1060" t="s">
        <v>348</v>
      </c>
      <c r="B4" s="1061"/>
      <c r="C4" s="1066" t="s">
        <v>349</v>
      </c>
      <c r="D4" s="1066"/>
      <c r="E4" s="1066"/>
      <c r="F4" s="1066"/>
      <c r="G4" s="1066"/>
      <c r="H4" s="1066"/>
      <c r="I4" s="1066"/>
      <c r="J4" s="1066"/>
      <c r="K4" s="1066"/>
      <c r="L4" s="1066"/>
      <c r="M4" s="1067" t="s">
        <v>350</v>
      </c>
    </row>
    <row r="5" spans="1:13" ht="12.75" customHeight="1">
      <c r="A5" s="1062"/>
      <c r="B5" s="1063"/>
      <c r="C5" s="1070" t="s">
        <v>351</v>
      </c>
      <c r="D5" s="1070"/>
      <c r="E5" s="1070"/>
      <c r="F5" s="1070"/>
      <c r="G5" s="1070"/>
      <c r="H5" s="1070"/>
      <c r="I5" s="1070"/>
      <c r="J5" s="1070"/>
      <c r="K5" s="1071" t="s">
        <v>352</v>
      </c>
      <c r="L5" s="1072" t="s">
        <v>353</v>
      </c>
      <c r="M5" s="1068"/>
    </row>
    <row r="6" spans="1:14" ht="12.75" customHeight="1">
      <c r="A6" s="1062"/>
      <c r="B6" s="1063"/>
      <c r="C6" s="1070" t="s">
        <v>520</v>
      </c>
      <c r="D6" s="1070" t="s">
        <v>354</v>
      </c>
      <c r="E6" s="1070"/>
      <c r="F6" s="1070"/>
      <c r="G6" s="1070"/>
      <c r="H6" s="1070"/>
      <c r="I6" s="1070"/>
      <c r="J6" s="1070"/>
      <c r="K6" s="1070"/>
      <c r="L6" s="1073"/>
      <c r="M6" s="1068"/>
      <c r="N6" s="356"/>
    </row>
    <row r="7" spans="1:14" ht="12.75" customHeight="1">
      <c r="A7" s="1064"/>
      <c r="B7" s="1065"/>
      <c r="C7" s="1070"/>
      <c r="D7" s="282" t="s">
        <v>355</v>
      </c>
      <c r="E7" s="282" t="s">
        <v>356</v>
      </c>
      <c r="F7" s="282" t="s">
        <v>357</v>
      </c>
      <c r="G7" s="282" t="s">
        <v>358</v>
      </c>
      <c r="H7" s="282" t="s">
        <v>359</v>
      </c>
      <c r="I7" s="282" t="s">
        <v>364</v>
      </c>
      <c r="J7" s="282" t="s">
        <v>365</v>
      </c>
      <c r="K7" s="1070"/>
      <c r="L7" s="1073"/>
      <c r="M7" s="1069"/>
      <c r="N7" s="356"/>
    </row>
    <row r="8" spans="1:13" ht="12" customHeight="1">
      <c r="A8" s="379" t="s">
        <v>640</v>
      </c>
      <c r="B8" s="380"/>
      <c r="C8" s="295">
        <f aca="true" t="shared" si="0" ref="C8:K8">SUM(C9:C67)</f>
        <v>41851</v>
      </c>
      <c r="D8" s="481">
        <f t="shared" si="0"/>
        <v>13551</v>
      </c>
      <c r="E8" s="481">
        <f t="shared" si="0"/>
        <v>13332</v>
      </c>
      <c r="F8" s="481">
        <f t="shared" si="0"/>
        <v>7785</v>
      </c>
      <c r="G8" s="481">
        <f t="shared" si="0"/>
        <v>5672</v>
      </c>
      <c r="H8" s="481">
        <f t="shared" si="0"/>
        <v>1280</v>
      </c>
      <c r="I8" s="481">
        <f t="shared" si="0"/>
        <v>186</v>
      </c>
      <c r="J8" s="481">
        <f t="shared" si="0"/>
        <v>45</v>
      </c>
      <c r="K8" s="481">
        <f t="shared" si="0"/>
        <v>94097</v>
      </c>
      <c r="L8" s="482">
        <v>2.2483811617</v>
      </c>
      <c r="M8" s="483">
        <v>30</v>
      </c>
    </row>
    <row r="9" spans="1:13" ht="12" customHeight="1">
      <c r="A9" s="381" t="s">
        <v>228</v>
      </c>
      <c r="B9" s="382"/>
      <c r="C9" s="306">
        <v>186</v>
      </c>
      <c r="D9" s="484">
        <v>48</v>
      </c>
      <c r="E9" s="484">
        <v>72</v>
      </c>
      <c r="F9" s="484">
        <v>40</v>
      </c>
      <c r="G9" s="484">
        <v>23</v>
      </c>
      <c r="H9" s="484">
        <v>3</v>
      </c>
      <c r="I9" s="484" t="s">
        <v>553</v>
      </c>
      <c r="J9" s="484" t="s">
        <v>553</v>
      </c>
      <c r="K9" s="484">
        <v>419</v>
      </c>
      <c r="L9" s="485">
        <v>2.252688172</v>
      </c>
      <c r="M9" s="305" t="s">
        <v>553</v>
      </c>
    </row>
    <row r="10" spans="1:13" ht="12" customHeight="1">
      <c r="A10" s="379" t="s">
        <v>229</v>
      </c>
      <c r="B10" s="383"/>
      <c r="C10" s="296">
        <v>213</v>
      </c>
      <c r="D10" s="486">
        <v>41</v>
      </c>
      <c r="E10" s="486">
        <v>97</v>
      </c>
      <c r="F10" s="486">
        <v>43</v>
      </c>
      <c r="G10" s="486">
        <v>23</v>
      </c>
      <c r="H10" s="486">
        <v>6</v>
      </c>
      <c r="I10" s="486">
        <v>3</v>
      </c>
      <c r="J10" s="486" t="s">
        <v>553</v>
      </c>
      <c r="K10" s="486">
        <v>504</v>
      </c>
      <c r="L10" s="487">
        <v>2.3661971831</v>
      </c>
      <c r="M10" s="295" t="s">
        <v>553</v>
      </c>
    </row>
    <row r="11" spans="1:13" ht="12" customHeight="1">
      <c r="A11" s="379" t="s">
        <v>230</v>
      </c>
      <c r="B11" s="383"/>
      <c r="C11" s="296">
        <v>320</v>
      </c>
      <c r="D11" s="486">
        <v>78</v>
      </c>
      <c r="E11" s="486">
        <v>139</v>
      </c>
      <c r="F11" s="486">
        <v>61</v>
      </c>
      <c r="G11" s="486">
        <v>31</v>
      </c>
      <c r="H11" s="486">
        <v>10</v>
      </c>
      <c r="I11" s="486">
        <v>1</v>
      </c>
      <c r="J11" s="486" t="s">
        <v>553</v>
      </c>
      <c r="K11" s="486">
        <v>719</v>
      </c>
      <c r="L11" s="487">
        <v>2.246875</v>
      </c>
      <c r="M11" s="295" t="s">
        <v>553</v>
      </c>
    </row>
    <row r="12" spans="1:13" ht="12" customHeight="1">
      <c r="A12" s="379" t="s">
        <v>231</v>
      </c>
      <c r="B12" s="383"/>
      <c r="C12" s="296">
        <v>224</v>
      </c>
      <c r="D12" s="486">
        <v>27</v>
      </c>
      <c r="E12" s="486">
        <v>96</v>
      </c>
      <c r="F12" s="486">
        <v>50</v>
      </c>
      <c r="G12" s="486">
        <v>28</v>
      </c>
      <c r="H12" s="486">
        <v>18</v>
      </c>
      <c r="I12" s="486">
        <v>5</v>
      </c>
      <c r="J12" s="486" t="s">
        <v>553</v>
      </c>
      <c r="K12" s="486">
        <v>601</v>
      </c>
      <c r="L12" s="487">
        <v>2.6830357143</v>
      </c>
      <c r="M12" s="295">
        <v>1</v>
      </c>
    </row>
    <row r="13" spans="1:13" ht="12" customHeight="1">
      <c r="A13" s="384" t="s">
        <v>232</v>
      </c>
      <c r="B13" s="385"/>
      <c r="C13" s="286" t="s">
        <v>553</v>
      </c>
      <c r="D13" s="365" t="s">
        <v>553</v>
      </c>
      <c r="E13" s="365" t="s">
        <v>553</v>
      </c>
      <c r="F13" s="365" t="s">
        <v>553</v>
      </c>
      <c r="G13" s="365" t="s">
        <v>553</v>
      </c>
      <c r="H13" s="365" t="s">
        <v>553</v>
      </c>
      <c r="I13" s="365" t="s">
        <v>553</v>
      </c>
      <c r="J13" s="365" t="s">
        <v>553</v>
      </c>
      <c r="K13" s="365" t="s">
        <v>553</v>
      </c>
      <c r="L13" s="488" t="s">
        <v>553</v>
      </c>
      <c r="M13" s="285" t="s">
        <v>553</v>
      </c>
    </row>
    <row r="14" spans="1:13" ht="12" customHeight="1">
      <c r="A14" s="379" t="s">
        <v>233</v>
      </c>
      <c r="B14" s="383"/>
      <c r="C14" s="296">
        <v>3041</v>
      </c>
      <c r="D14" s="486">
        <v>967</v>
      </c>
      <c r="E14" s="486">
        <v>947</v>
      </c>
      <c r="F14" s="486">
        <v>607</v>
      </c>
      <c r="G14" s="486">
        <v>424</v>
      </c>
      <c r="H14" s="486">
        <v>89</v>
      </c>
      <c r="I14" s="486">
        <v>7</v>
      </c>
      <c r="J14" s="486" t="s">
        <v>553</v>
      </c>
      <c r="K14" s="486">
        <v>6865</v>
      </c>
      <c r="L14" s="487">
        <v>2.2574810917</v>
      </c>
      <c r="M14" s="295">
        <v>3</v>
      </c>
    </row>
    <row r="15" spans="1:13" ht="12" customHeight="1">
      <c r="A15" s="379" t="s">
        <v>234</v>
      </c>
      <c r="B15" s="383"/>
      <c r="C15" s="296">
        <v>793</v>
      </c>
      <c r="D15" s="486">
        <v>189</v>
      </c>
      <c r="E15" s="486">
        <v>260</v>
      </c>
      <c r="F15" s="486">
        <v>178</v>
      </c>
      <c r="G15" s="486">
        <v>142</v>
      </c>
      <c r="H15" s="486">
        <v>18</v>
      </c>
      <c r="I15" s="486">
        <v>5</v>
      </c>
      <c r="J15" s="486">
        <v>1</v>
      </c>
      <c r="K15" s="486">
        <v>1938</v>
      </c>
      <c r="L15" s="487">
        <v>2.4438839849</v>
      </c>
      <c r="M15" s="295" t="s">
        <v>553</v>
      </c>
    </row>
    <row r="16" spans="1:13" ht="12" customHeight="1">
      <c r="A16" s="379" t="s">
        <v>235</v>
      </c>
      <c r="B16" s="383"/>
      <c r="C16" s="296">
        <v>556</v>
      </c>
      <c r="D16" s="486">
        <v>146</v>
      </c>
      <c r="E16" s="486">
        <v>176</v>
      </c>
      <c r="F16" s="486">
        <v>116</v>
      </c>
      <c r="G16" s="486">
        <v>81</v>
      </c>
      <c r="H16" s="486">
        <v>31</v>
      </c>
      <c r="I16" s="486">
        <v>5</v>
      </c>
      <c r="J16" s="486">
        <v>1</v>
      </c>
      <c r="K16" s="486">
        <v>1362</v>
      </c>
      <c r="L16" s="487">
        <v>2.4496402878</v>
      </c>
      <c r="M16" s="295">
        <v>1</v>
      </c>
    </row>
    <row r="17" spans="1:13" ht="12" customHeight="1">
      <c r="A17" s="379" t="s">
        <v>236</v>
      </c>
      <c r="B17" s="383"/>
      <c r="C17" s="296">
        <v>1311</v>
      </c>
      <c r="D17" s="486">
        <v>325</v>
      </c>
      <c r="E17" s="486">
        <v>388</v>
      </c>
      <c r="F17" s="486">
        <v>272</v>
      </c>
      <c r="G17" s="486">
        <v>250</v>
      </c>
      <c r="H17" s="486">
        <v>66</v>
      </c>
      <c r="I17" s="486">
        <v>7</v>
      </c>
      <c r="J17" s="486">
        <v>3</v>
      </c>
      <c r="K17" s="486">
        <v>3310</v>
      </c>
      <c r="L17" s="487">
        <v>2.5247902365</v>
      </c>
      <c r="M17" s="295">
        <v>2</v>
      </c>
    </row>
    <row r="18" spans="1:13" ht="12" customHeight="1">
      <c r="A18" s="379" t="s">
        <v>237</v>
      </c>
      <c r="B18" s="383"/>
      <c r="C18" s="296">
        <v>1033</v>
      </c>
      <c r="D18" s="486">
        <v>319</v>
      </c>
      <c r="E18" s="486">
        <v>362</v>
      </c>
      <c r="F18" s="486">
        <v>184</v>
      </c>
      <c r="G18" s="486">
        <v>139</v>
      </c>
      <c r="H18" s="486">
        <v>24</v>
      </c>
      <c r="I18" s="486">
        <v>5</v>
      </c>
      <c r="J18" s="486" t="s">
        <v>553</v>
      </c>
      <c r="K18" s="486">
        <v>2301</v>
      </c>
      <c r="L18" s="487">
        <v>2.2274927396</v>
      </c>
      <c r="M18" s="295" t="s">
        <v>553</v>
      </c>
    </row>
    <row r="19" spans="1:13" ht="12" customHeight="1">
      <c r="A19" s="381" t="s">
        <v>238</v>
      </c>
      <c r="B19" s="382"/>
      <c r="C19" s="306">
        <v>978</v>
      </c>
      <c r="D19" s="484">
        <v>397</v>
      </c>
      <c r="E19" s="484">
        <v>288</v>
      </c>
      <c r="F19" s="484">
        <v>158</v>
      </c>
      <c r="G19" s="484">
        <v>99</v>
      </c>
      <c r="H19" s="484">
        <v>26</v>
      </c>
      <c r="I19" s="484">
        <v>8</v>
      </c>
      <c r="J19" s="484">
        <v>2</v>
      </c>
      <c r="K19" s="484">
        <v>2035</v>
      </c>
      <c r="L19" s="485">
        <v>2.0807770961</v>
      </c>
      <c r="M19" s="305" t="s">
        <v>553</v>
      </c>
    </row>
    <row r="20" spans="1:13" ht="12" customHeight="1">
      <c r="A20" s="379" t="s">
        <v>239</v>
      </c>
      <c r="B20" s="383"/>
      <c r="C20" s="296">
        <v>616</v>
      </c>
      <c r="D20" s="486">
        <v>250</v>
      </c>
      <c r="E20" s="486">
        <v>165</v>
      </c>
      <c r="F20" s="486">
        <v>114</v>
      </c>
      <c r="G20" s="486">
        <v>71</v>
      </c>
      <c r="H20" s="486">
        <v>14</v>
      </c>
      <c r="I20" s="486">
        <v>1</v>
      </c>
      <c r="J20" s="486">
        <v>1</v>
      </c>
      <c r="K20" s="486">
        <v>1289</v>
      </c>
      <c r="L20" s="487">
        <v>2.0925324675</v>
      </c>
      <c r="M20" s="295" t="s">
        <v>553</v>
      </c>
    </row>
    <row r="21" spans="1:13" ht="12" customHeight="1">
      <c r="A21" s="379" t="s">
        <v>240</v>
      </c>
      <c r="B21" s="383"/>
      <c r="C21" s="296">
        <v>864</v>
      </c>
      <c r="D21" s="486">
        <v>254</v>
      </c>
      <c r="E21" s="486">
        <v>262</v>
      </c>
      <c r="F21" s="486">
        <v>181</v>
      </c>
      <c r="G21" s="486">
        <v>131</v>
      </c>
      <c r="H21" s="486">
        <v>32</v>
      </c>
      <c r="I21" s="486">
        <v>4</v>
      </c>
      <c r="J21" s="486" t="s">
        <v>553</v>
      </c>
      <c r="K21" s="486">
        <v>2029</v>
      </c>
      <c r="L21" s="487">
        <v>2.3483796296</v>
      </c>
      <c r="M21" s="295" t="s">
        <v>553</v>
      </c>
    </row>
    <row r="22" spans="1:13" ht="12" customHeight="1">
      <c r="A22" s="379" t="s">
        <v>241</v>
      </c>
      <c r="B22" s="383"/>
      <c r="C22" s="296">
        <v>1992</v>
      </c>
      <c r="D22" s="486">
        <v>516</v>
      </c>
      <c r="E22" s="486">
        <v>666</v>
      </c>
      <c r="F22" s="486">
        <v>431</v>
      </c>
      <c r="G22" s="486">
        <v>318</v>
      </c>
      <c r="H22" s="486">
        <v>55</v>
      </c>
      <c r="I22" s="486">
        <v>5</v>
      </c>
      <c r="J22" s="486">
        <v>1</v>
      </c>
      <c r="K22" s="486">
        <v>4725</v>
      </c>
      <c r="L22" s="487">
        <v>2.3719879518</v>
      </c>
      <c r="M22" s="295" t="s">
        <v>553</v>
      </c>
    </row>
    <row r="23" spans="1:13" ht="12" customHeight="1">
      <c r="A23" s="384" t="s">
        <v>242</v>
      </c>
      <c r="B23" s="385"/>
      <c r="C23" s="286">
        <v>709</v>
      </c>
      <c r="D23" s="365">
        <v>260</v>
      </c>
      <c r="E23" s="365">
        <v>220</v>
      </c>
      <c r="F23" s="365">
        <v>121</v>
      </c>
      <c r="G23" s="365">
        <v>91</v>
      </c>
      <c r="H23" s="365">
        <v>16</v>
      </c>
      <c r="I23" s="365">
        <v>1</v>
      </c>
      <c r="J23" s="365" t="s">
        <v>553</v>
      </c>
      <c r="K23" s="365">
        <v>1513</v>
      </c>
      <c r="L23" s="488">
        <v>2.1339915374</v>
      </c>
      <c r="M23" s="285" t="s">
        <v>553</v>
      </c>
    </row>
    <row r="24" spans="1:13" ht="12" customHeight="1">
      <c r="A24" s="379" t="s">
        <v>243</v>
      </c>
      <c r="B24" s="383"/>
      <c r="C24" s="296">
        <v>1126</v>
      </c>
      <c r="D24" s="486">
        <v>455</v>
      </c>
      <c r="E24" s="486">
        <v>361</v>
      </c>
      <c r="F24" s="486">
        <v>161</v>
      </c>
      <c r="G24" s="486">
        <v>121</v>
      </c>
      <c r="H24" s="486">
        <v>24</v>
      </c>
      <c r="I24" s="486">
        <v>3</v>
      </c>
      <c r="J24" s="486">
        <v>1</v>
      </c>
      <c r="K24" s="486">
        <v>2289</v>
      </c>
      <c r="L24" s="487">
        <v>2.0328596803</v>
      </c>
      <c r="M24" s="295" t="s">
        <v>553</v>
      </c>
    </row>
    <row r="25" spans="1:13" ht="12" customHeight="1">
      <c r="A25" s="379" t="s">
        <v>244</v>
      </c>
      <c r="B25" s="383"/>
      <c r="C25" s="296">
        <v>448</v>
      </c>
      <c r="D25" s="486">
        <v>201</v>
      </c>
      <c r="E25" s="486">
        <v>147</v>
      </c>
      <c r="F25" s="486">
        <v>59</v>
      </c>
      <c r="G25" s="486">
        <v>29</v>
      </c>
      <c r="H25" s="486">
        <v>10</v>
      </c>
      <c r="I25" s="486">
        <v>2</v>
      </c>
      <c r="J25" s="486" t="s">
        <v>553</v>
      </c>
      <c r="K25" s="486">
        <v>850</v>
      </c>
      <c r="L25" s="487">
        <v>1.8973214286</v>
      </c>
      <c r="M25" s="295">
        <v>1</v>
      </c>
    </row>
    <row r="26" spans="1:13" ht="12" customHeight="1">
      <c r="A26" s="379" t="s">
        <v>245</v>
      </c>
      <c r="B26" s="383"/>
      <c r="C26" s="296">
        <v>560</v>
      </c>
      <c r="D26" s="486">
        <v>226</v>
      </c>
      <c r="E26" s="486">
        <v>158</v>
      </c>
      <c r="F26" s="486">
        <v>89</v>
      </c>
      <c r="G26" s="486">
        <v>68</v>
      </c>
      <c r="H26" s="486">
        <v>16</v>
      </c>
      <c r="I26" s="486">
        <v>1</v>
      </c>
      <c r="J26" s="486">
        <v>2</v>
      </c>
      <c r="K26" s="486">
        <v>1182</v>
      </c>
      <c r="L26" s="487">
        <v>2.1107142857</v>
      </c>
      <c r="M26" s="295" t="s">
        <v>553</v>
      </c>
    </row>
    <row r="27" spans="1:13" ht="12" customHeight="1">
      <c r="A27" s="379" t="s">
        <v>246</v>
      </c>
      <c r="B27" s="383"/>
      <c r="C27" s="296">
        <v>304</v>
      </c>
      <c r="D27" s="486">
        <v>117</v>
      </c>
      <c r="E27" s="486">
        <v>89</v>
      </c>
      <c r="F27" s="486">
        <v>55</v>
      </c>
      <c r="G27" s="486">
        <v>33</v>
      </c>
      <c r="H27" s="486">
        <v>10</v>
      </c>
      <c r="I27" s="486" t="s">
        <v>553</v>
      </c>
      <c r="J27" s="486" t="s">
        <v>553</v>
      </c>
      <c r="K27" s="486">
        <v>642</v>
      </c>
      <c r="L27" s="487">
        <v>2.1118421053</v>
      </c>
      <c r="M27" s="295" t="s">
        <v>553</v>
      </c>
    </row>
    <row r="28" spans="1:13" ht="12" customHeight="1">
      <c r="A28" s="379" t="s">
        <v>247</v>
      </c>
      <c r="B28" s="383"/>
      <c r="C28" s="296">
        <v>259</v>
      </c>
      <c r="D28" s="486">
        <v>93</v>
      </c>
      <c r="E28" s="486">
        <v>72</v>
      </c>
      <c r="F28" s="486">
        <v>44</v>
      </c>
      <c r="G28" s="486">
        <v>35</v>
      </c>
      <c r="H28" s="486">
        <v>12</v>
      </c>
      <c r="I28" s="486">
        <v>2</v>
      </c>
      <c r="J28" s="486">
        <v>1</v>
      </c>
      <c r="K28" s="486">
        <v>588</v>
      </c>
      <c r="L28" s="487">
        <v>2.2702702703</v>
      </c>
      <c r="M28" s="295" t="s">
        <v>553</v>
      </c>
    </row>
    <row r="29" spans="1:13" ht="12" customHeight="1">
      <c r="A29" s="381" t="s">
        <v>248</v>
      </c>
      <c r="B29" s="382"/>
      <c r="C29" s="306">
        <v>416</v>
      </c>
      <c r="D29" s="484">
        <v>133</v>
      </c>
      <c r="E29" s="484">
        <v>114</v>
      </c>
      <c r="F29" s="484">
        <v>78</v>
      </c>
      <c r="G29" s="484">
        <v>72</v>
      </c>
      <c r="H29" s="484">
        <v>17</v>
      </c>
      <c r="I29" s="484">
        <v>1</v>
      </c>
      <c r="J29" s="484">
        <v>1</v>
      </c>
      <c r="K29" s="484">
        <v>981</v>
      </c>
      <c r="L29" s="485">
        <v>2.3581730769</v>
      </c>
      <c r="M29" s="305" t="s">
        <v>553</v>
      </c>
    </row>
    <row r="30" spans="1:13" ht="12" customHeight="1">
      <c r="A30" s="379" t="s">
        <v>249</v>
      </c>
      <c r="B30" s="383"/>
      <c r="C30" s="296">
        <v>1295</v>
      </c>
      <c r="D30" s="486">
        <v>410</v>
      </c>
      <c r="E30" s="486">
        <v>438</v>
      </c>
      <c r="F30" s="486">
        <v>253</v>
      </c>
      <c r="G30" s="486">
        <v>162</v>
      </c>
      <c r="H30" s="486">
        <v>30</v>
      </c>
      <c r="I30" s="486">
        <v>2</v>
      </c>
      <c r="J30" s="486" t="s">
        <v>553</v>
      </c>
      <c r="K30" s="486">
        <v>2855</v>
      </c>
      <c r="L30" s="487">
        <v>2.2046332046</v>
      </c>
      <c r="M30" s="295">
        <v>1</v>
      </c>
    </row>
    <row r="31" spans="1:13" ht="12" customHeight="1">
      <c r="A31" s="379" t="s">
        <v>250</v>
      </c>
      <c r="B31" s="383"/>
      <c r="C31" s="296">
        <v>279</v>
      </c>
      <c r="D31" s="486">
        <v>114</v>
      </c>
      <c r="E31" s="486">
        <v>97</v>
      </c>
      <c r="F31" s="486">
        <v>42</v>
      </c>
      <c r="G31" s="486">
        <v>21</v>
      </c>
      <c r="H31" s="486">
        <v>4</v>
      </c>
      <c r="I31" s="486" t="s">
        <v>553</v>
      </c>
      <c r="J31" s="486">
        <v>1</v>
      </c>
      <c r="K31" s="486">
        <v>545</v>
      </c>
      <c r="L31" s="487">
        <v>1.9534050179</v>
      </c>
      <c r="M31" s="295" t="s">
        <v>553</v>
      </c>
    </row>
    <row r="32" spans="1:13" ht="12" customHeight="1">
      <c r="A32" s="379" t="s">
        <v>251</v>
      </c>
      <c r="B32" s="383"/>
      <c r="C32" s="296">
        <v>550</v>
      </c>
      <c r="D32" s="486">
        <v>266</v>
      </c>
      <c r="E32" s="486">
        <v>163</v>
      </c>
      <c r="F32" s="486">
        <v>74</v>
      </c>
      <c r="G32" s="486">
        <v>42</v>
      </c>
      <c r="H32" s="486">
        <v>3</v>
      </c>
      <c r="I32" s="486">
        <v>2</v>
      </c>
      <c r="J32" s="486" t="s">
        <v>553</v>
      </c>
      <c r="K32" s="486">
        <v>1009</v>
      </c>
      <c r="L32" s="487">
        <v>1.8345454545</v>
      </c>
      <c r="M32" s="295">
        <v>1</v>
      </c>
    </row>
    <row r="33" spans="1:13" ht="12" customHeight="1">
      <c r="A33" s="384" t="s">
        <v>252</v>
      </c>
      <c r="B33" s="385"/>
      <c r="C33" s="286">
        <v>234</v>
      </c>
      <c r="D33" s="365">
        <v>86</v>
      </c>
      <c r="E33" s="365">
        <v>74</v>
      </c>
      <c r="F33" s="365">
        <v>27</v>
      </c>
      <c r="G33" s="365">
        <v>32</v>
      </c>
      <c r="H33" s="365">
        <v>13</v>
      </c>
      <c r="I33" s="365">
        <v>2</v>
      </c>
      <c r="J33" s="365" t="s">
        <v>553</v>
      </c>
      <c r="K33" s="365">
        <v>520</v>
      </c>
      <c r="L33" s="488">
        <v>2.2222222222</v>
      </c>
      <c r="M33" s="285">
        <v>1</v>
      </c>
    </row>
    <row r="34" spans="1:13" ht="12" customHeight="1">
      <c r="A34" s="379" t="s">
        <v>253</v>
      </c>
      <c r="B34" s="383"/>
      <c r="C34" s="296">
        <v>321</v>
      </c>
      <c r="D34" s="486">
        <v>110</v>
      </c>
      <c r="E34" s="486">
        <v>111</v>
      </c>
      <c r="F34" s="486">
        <v>65</v>
      </c>
      <c r="G34" s="486">
        <v>28</v>
      </c>
      <c r="H34" s="486">
        <v>6</v>
      </c>
      <c r="I34" s="486">
        <v>1</v>
      </c>
      <c r="J34" s="486" t="s">
        <v>553</v>
      </c>
      <c r="K34" s="486">
        <v>675</v>
      </c>
      <c r="L34" s="487">
        <v>2.1028037383</v>
      </c>
      <c r="M34" s="295" t="s">
        <v>553</v>
      </c>
    </row>
    <row r="35" spans="1:13" ht="12" customHeight="1">
      <c r="A35" s="379" t="s">
        <v>254</v>
      </c>
      <c r="B35" s="383"/>
      <c r="C35" s="296">
        <v>962</v>
      </c>
      <c r="D35" s="486">
        <v>355</v>
      </c>
      <c r="E35" s="486">
        <v>320</v>
      </c>
      <c r="F35" s="486">
        <v>161</v>
      </c>
      <c r="G35" s="486">
        <v>96</v>
      </c>
      <c r="H35" s="486">
        <v>26</v>
      </c>
      <c r="I35" s="486">
        <v>3</v>
      </c>
      <c r="J35" s="486">
        <v>1</v>
      </c>
      <c r="K35" s="486">
        <v>2018</v>
      </c>
      <c r="L35" s="487">
        <v>2.0977130977</v>
      </c>
      <c r="M35" s="295">
        <v>1</v>
      </c>
    </row>
    <row r="36" spans="1:13" ht="12" customHeight="1">
      <c r="A36" s="379" t="s">
        <v>255</v>
      </c>
      <c r="B36" s="383"/>
      <c r="C36" s="296">
        <v>699</v>
      </c>
      <c r="D36" s="486">
        <v>194</v>
      </c>
      <c r="E36" s="486">
        <v>222</v>
      </c>
      <c r="F36" s="486">
        <v>157</v>
      </c>
      <c r="G36" s="486">
        <v>109</v>
      </c>
      <c r="H36" s="486">
        <v>16</v>
      </c>
      <c r="I36" s="486">
        <v>1</v>
      </c>
      <c r="J36" s="486" t="s">
        <v>553</v>
      </c>
      <c r="K36" s="486">
        <v>1631</v>
      </c>
      <c r="L36" s="487">
        <v>2.3333333333</v>
      </c>
      <c r="M36" s="295" t="s">
        <v>553</v>
      </c>
    </row>
    <row r="37" spans="1:13" ht="12" customHeight="1">
      <c r="A37" s="379" t="s">
        <v>256</v>
      </c>
      <c r="B37" s="383"/>
      <c r="C37" s="296">
        <v>648</v>
      </c>
      <c r="D37" s="486">
        <v>315</v>
      </c>
      <c r="E37" s="486">
        <v>176</v>
      </c>
      <c r="F37" s="486">
        <v>87</v>
      </c>
      <c r="G37" s="486">
        <v>57</v>
      </c>
      <c r="H37" s="486">
        <v>11</v>
      </c>
      <c r="I37" s="486">
        <v>2</v>
      </c>
      <c r="J37" s="486" t="s">
        <v>553</v>
      </c>
      <c r="K37" s="486">
        <v>1223</v>
      </c>
      <c r="L37" s="487">
        <v>1.887345679</v>
      </c>
      <c r="M37" s="295" t="s">
        <v>553</v>
      </c>
    </row>
    <row r="38" spans="1:13" ht="12" customHeight="1">
      <c r="A38" s="379" t="s">
        <v>257</v>
      </c>
      <c r="B38" s="383"/>
      <c r="C38" s="296">
        <v>509</v>
      </c>
      <c r="D38" s="486">
        <v>282</v>
      </c>
      <c r="E38" s="486">
        <v>106</v>
      </c>
      <c r="F38" s="486">
        <v>65</v>
      </c>
      <c r="G38" s="486">
        <v>44</v>
      </c>
      <c r="H38" s="486">
        <v>9</v>
      </c>
      <c r="I38" s="486">
        <v>3</v>
      </c>
      <c r="J38" s="486" t="s">
        <v>553</v>
      </c>
      <c r="K38" s="486">
        <v>928</v>
      </c>
      <c r="L38" s="487">
        <v>1.8231827112</v>
      </c>
      <c r="M38" s="295" t="s">
        <v>553</v>
      </c>
    </row>
    <row r="39" spans="1:13" ht="12" customHeight="1">
      <c r="A39" s="381" t="s">
        <v>258</v>
      </c>
      <c r="B39" s="382"/>
      <c r="C39" s="306">
        <v>354</v>
      </c>
      <c r="D39" s="484">
        <v>184</v>
      </c>
      <c r="E39" s="484">
        <v>93</v>
      </c>
      <c r="F39" s="484">
        <v>42</v>
      </c>
      <c r="G39" s="484">
        <v>28</v>
      </c>
      <c r="H39" s="484">
        <v>3</v>
      </c>
      <c r="I39" s="484">
        <v>2</v>
      </c>
      <c r="J39" s="484">
        <v>2</v>
      </c>
      <c r="K39" s="484">
        <v>649</v>
      </c>
      <c r="L39" s="485">
        <v>1.8333333333</v>
      </c>
      <c r="M39" s="305">
        <v>1</v>
      </c>
    </row>
    <row r="40" spans="1:13" ht="12" customHeight="1">
      <c r="A40" s="379" t="s">
        <v>259</v>
      </c>
      <c r="B40" s="383"/>
      <c r="C40" s="296">
        <v>270</v>
      </c>
      <c r="D40" s="486">
        <v>85</v>
      </c>
      <c r="E40" s="486">
        <v>88</v>
      </c>
      <c r="F40" s="486">
        <v>56</v>
      </c>
      <c r="G40" s="486">
        <v>29</v>
      </c>
      <c r="H40" s="486">
        <v>9</v>
      </c>
      <c r="I40" s="486">
        <v>2</v>
      </c>
      <c r="J40" s="486">
        <v>1</v>
      </c>
      <c r="K40" s="486">
        <v>609</v>
      </c>
      <c r="L40" s="487">
        <v>2.2555555556</v>
      </c>
      <c r="M40" s="295" t="s">
        <v>553</v>
      </c>
    </row>
    <row r="41" spans="1:13" ht="12" customHeight="1">
      <c r="A41" s="379" t="s">
        <v>260</v>
      </c>
      <c r="B41" s="383"/>
      <c r="C41" s="296">
        <v>553</v>
      </c>
      <c r="D41" s="486">
        <v>183</v>
      </c>
      <c r="E41" s="486">
        <v>175</v>
      </c>
      <c r="F41" s="486">
        <v>96</v>
      </c>
      <c r="G41" s="486">
        <v>79</v>
      </c>
      <c r="H41" s="486">
        <v>16</v>
      </c>
      <c r="I41" s="486">
        <v>4</v>
      </c>
      <c r="J41" s="486" t="s">
        <v>553</v>
      </c>
      <c r="K41" s="486">
        <v>1241</v>
      </c>
      <c r="L41" s="487">
        <v>2.2441229656</v>
      </c>
      <c r="M41" s="295">
        <v>1</v>
      </c>
    </row>
    <row r="42" spans="1:13" ht="12" customHeight="1">
      <c r="A42" s="379" t="s">
        <v>261</v>
      </c>
      <c r="B42" s="383"/>
      <c r="C42" s="296">
        <v>527</v>
      </c>
      <c r="D42" s="486">
        <v>171</v>
      </c>
      <c r="E42" s="486">
        <v>170</v>
      </c>
      <c r="F42" s="486">
        <v>92</v>
      </c>
      <c r="G42" s="486">
        <v>71</v>
      </c>
      <c r="H42" s="486">
        <v>21</v>
      </c>
      <c r="I42" s="486">
        <v>2</v>
      </c>
      <c r="J42" s="486" t="s">
        <v>553</v>
      </c>
      <c r="K42" s="486">
        <v>1188</v>
      </c>
      <c r="L42" s="487">
        <v>2.2542694497</v>
      </c>
      <c r="M42" s="295" t="s">
        <v>553</v>
      </c>
    </row>
    <row r="43" spans="1:13" ht="12" customHeight="1">
      <c r="A43" s="384" t="s">
        <v>262</v>
      </c>
      <c r="B43" s="385"/>
      <c r="C43" s="286">
        <v>236</v>
      </c>
      <c r="D43" s="365">
        <v>114</v>
      </c>
      <c r="E43" s="365">
        <v>62</v>
      </c>
      <c r="F43" s="365">
        <v>37</v>
      </c>
      <c r="G43" s="365">
        <v>19</v>
      </c>
      <c r="H43" s="365">
        <v>4</v>
      </c>
      <c r="I43" s="365" t="s">
        <v>553</v>
      </c>
      <c r="J43" s="365" t="s">
        <v>553</v>
      </c>
      <c r="K43" s="365">
        <v>445</v>
      </c>
      <c r="L43" s="488">
        <v>1.8855932203</v>
      </c>
      <c r="M43" s="285">
        <v>1</v>
      </c>
    </row>
    <row r="44" spans="1:13" ht="12" customHeight="1">
      <c r="A44" s="379" t="s">
        <v>263</v>
      </c>
      <c r="B44" s="383"/>
      <c r="C44" s="296">
        <v>1498</v>
      </c>
      <c r="D44" s="486">
        <v>395</v>
      </c>
      <c r="E44" s="486">
        <v>480</v>
      </c>
      <c r="F44" s="486">
        <v>316</v>
      </c>
      <c r="G44" s="486">
        <v>255</v>
      </c>
      <c r="H44" s="486">
        <v>45</v>
      </c>
      <c r="I44" s="486">
        <v>7</v>
      </c>
      <c r="J44" s="486" t="s">
        <v>553</v>
      </c>
      <c r="K44" s="486">
        <v>3590</v>
      </c>
      <c r="L44" s="487">
        <v>2.3965287049</v>
      </c>
      <c r="M44" s="295" t="s">
        <v>553</v>
      </c>
    </row>
    <row r="45" spans="1:13" ht="12" customHeight="1">
      <c r="A45" s="379" t="s">
        <v>264</v>
      </c>
      <c r="B45" s="383"/>
      <c r="C45" s="296">
        <v>276</v>
      </c>
      <c r="D45" s="486">
        <v>96</v>
      </c>
      <c r="E45" s="486">
        <v>92</v>
      </c>
      <c r="F45" s="486">
        <v>51</v>
      </c>
      <c r="G45" s="486">
        <v>30</v>
      </c>
      <c r="H45" s="486">
        <v>5</v>
      </c>
      <c r="I45" s="486">
        <v>2</v>
      </c>
      <c r="J45" s="486" t="s">
        <v>553</v>
      </c>
      <c r="K45" s="486">
        <v>590</v>
      </c>
      <c r="L45" s="487">
        <v>2.1376811594</v>
      </c>
      <c r="M45" s="295" t="s">
        <v>553</v>
      </c>
    </row>
    <row r="46" spans="1:13" ht="12" customHeight="1">
      <c r="A46" s="379" t="s">
        <v>265</v>
      </c>
      <c r="B46" s="383"/>
      <c r="C46" s="296">
        <v>300</v>
      </c>
      <c r="D46" s="486">
        <v>137</v>
      </c>
      <c r="E46" s="486">
        <v>76</v>
      </c>
      <c r="F46" s="486">
        <v>44</v>
      </c>
      <c r="G46" s="486">
        <v>32</v>
      </c>
      <c r="H46" s="486">
        <v>7</v>
      </c>
      <c r="I46" s="486">
        <v>3</v>
      </c>
      <c r="J46" s="486">
        <v>1</v>
      </c>
      <c r="K46" s="486">
        <v>609</v>
      </c>
      <c r="L46" s="487">
        <v>2.03</v>
      </c>
      <c r="M46" s="295" t="s">
        <v>553</v>
      </c>
    </row>
    <row r="47" spans="1:13" ht="12" customHeight="1">
      <c r="A47" s="379" t="s">
        <v>266</v>
      </c>
      <c r="B47" s="383"/>
      <c r="C47" s="296">
        <v>358</v>
      </c>
      <c r="D47" s="486">
        <v>103</v>
      </c>
      <c r="E47" s="486">
        <v>93</v>
      </c>
      <c r="F47" s="486">
        <v>71</v>
      </c>
      <c r="G47" s="486">
        <v>77</v>
      </c>
      <c r="H47" s="486">
        <v>12</v>
      </c>
      <c r="I47" s="486">
        <v>1</v>
      </c>
      <c r="J47" s="486">
        <v>1</v>
      </c>
      <c r="K47" s="486">
        <v>883</v>
      </c>
      <c r="L47" s="487">
        <v>2.4664804469</v>
      </c>
      <c r="M47" s="295" t="s">
        <v>553</v>
      </c>
    </row>
    <row r="48" spans="1:13" ht="12" customHeight="1">
      <c r="A48" s="379" t="s">
        <v>267</v>
      </c>
      <c r="B48" s="383"/>
      <c r="C48" s="296">
        <v>422</v>
      </c>
      <c r="D48" s="486">
        <v>160</v>
      </c>
      <c r="E48" s="486">
        <v>140</v>
      </c>
      <c r="F48" s="486">
        <v>68</v>
      </c>
      <c r="G48" s="486">
        <v>42</v>
      </c>
      <c r="H48" s="486">
        <v>11</v>
      </c>
      <c r="I48" s="486" t="s">
        <v>553</v>
      </c>
      <c r="J48" s="486">
        <v>1</v>
      </c>
      <c r="K48" s="486">
        <v>874</v>
      </c>
      <c r="L48" s="487">
        <v>2.0710900474</v>
      </c>
      <c r="M48" s="295" t="s">
        <v>553</v>
      </c>
    </row>
    <row r="49" spans="1:13" ht="12" customHeight="1">
      <c r="A49" s="381" t="s">
        <v>268</v>
      </c>
      <c r="B49" s="382"/>
      <c r="C49" s="306">
        <v>466</v>
      </c>
      <c r="D49" s="484">
        <v>161</v>
      </c>
      <c r="E49" s="484">
        <v>144</v>
      </c>
      <c r="F49" s="484">
        <v>94</v>
      </c>
      <c r="G49" s="484">
        <v>50</v>
      </c>
      <c r="H49" s="484">
        <v>12</v>
      </c>
      <c r="I49" s="484">
        <v>3</v>
      </c>
      <c r="J49" s="484">
        <v>2</v>
      </c>
      <c r="K49" s="484">
        <v>1024</v>
      </c>
      <c r="L49" s="485">
        <v>2.1974248927</v>
      </c>
      <c r="M49" s="305" t="s">
        <v>553</v>
      </c>
    </row>
    <row r="50" spans="1:13" ht="12" customHeight="1">
      <c r="A50" s="379" t="s">
        <v>269</v>
      </c>
      <c r="B50" s="383"/>
      <c r="C50" s="296">
        <v>315</v>
      </c>
      <c r="D50" s="486">
        <v>140</v>
      </c>
      <c r="E50" s="486">
        <v>87</v>
      </c>
      <c r="F50" s="486">
        <v>41</v>
      </c>
      <c r="G50" s="486">
        <v>40</v>
      </c>
      <c r="H50" s="486">
        <v>5</v>
      </c>
      <c r="I50" s="486">
        <v>2</v>
      </c>
      <c r="J50" s="486" t="s">
        <v>553</v>
      </c>
      <c r="K50" s="486">
        <v>634</v>
      </c>
      <c r="L50" s="487">
        <v>2.0126984127</v>
      </c>
      <c r="M50" s="295" t="s">
        <v>553</v>
      </c>
    </row>
    <row r="51" spans="1:13" ht="12" customHeight="1">
      <c r="A51" s="379" t="s">
        <v>270</v>
      </c>
      <c r="B51" s="383"/>
      <c r="C51" s="296">
        <v>1667</v>
      </c>
      <c r="D51" s="486">
        <v>526</v>
      </c>
      <c r="E51" s="486">
        <v>493</v>
      </c>
      <c r="F51" s="486">
        <v>304</v>
      </c>
      <c r="G51" s="486">
        <v>264</v>
      </c>
      <c r="H51" s="486">
        <v>68</v>
      </c>
      <c r="I51" s="486">
        <v>10</v>
      </c>
      <c r="J51" s="486">
        <v>2</v>
      </c>
      <c r="K51" s="486">
        <v>3895</v>
      </c>
      <c r="L51" s="487">
        <v>2.3365326935</v>
      </c>
      <c r="M51" s="295" t="s">
        <v>553</v>
      </c>
    </row>
    <row r="52" spans="1:13" ht="12" customHeight="1">
      <c r="A52" s="379" t="s">
        <v>271</v>
      </c>
      <c r="B52" s="383"/>
      <c r="C52" s="296">
        <v>1058</v>
      </c>
      <c r="D52" s="486">
        <v>326</v>
      </c>
      <c r="E52" s="486">
        <v>321</v>
      </c>
      <c r="F52" s="486">
        <v>196</v>
      </c>
      <c r="G52" s="486">
        <v>167</v>
      </c>
      <c r="H52" s="486">
        <v>41</v>
      </c>
      <c r="I52" s="486">
        <v>6</v>
      </c>
      <c r="J52" s="486">
        <v>1</v>
      </c>
      <c r="K52" s="486">
        <v>2472</v>
      </c>
      <c r="L52" s="487">
        <v>2.3364839319</v>
      </c>
      <c r="M52" s="295">
        <v>1</v>
      </c>
    </row>
    <row r="53" spans="1:13" ht="12" customHeight="1">
      <c r="A53" s="384" t="s">
        <v>272</v>
      </c>
      <c r="B53" s="385"/>
      <c r="C53" s="286">
        <v>962</v>
      </c>
      <c r="D53" s="365">
        <v>257</v>
      </c>
      <c r="E53" s="365">
        <v>320</v>
      </c>
      <c r="F53" s="365">
        <v>214</v>
      </c>
      <c r="G53" s="365">
        <v>140</v>
      </c>
      <c r="H53" s="365">
        <v>26</v>
      </c>
      <c r="I53" s="365">
        <v>4</v>
      </c>
      <c r="J53" s="365">
        <v>1</v>
      </c>
      <c r="K53" s="365">
        <v>2260</v>
      </c>
      <c r="L53" s="488">
        <v>2.3492723493</v>
      </c>
      <c r="M53" s="285">
        <v>1</v>
      </c>
    </row>
    <row r="54" spans="1:13" ht="12" customHeight="1">
      <c r="A54" s="379" t="s">
        <v>273</v>
      </c>
      <c r="B54" s="383"/>
      <c r="C54" s="296">
        <v>1219</v>
      </c>
      <c r="D54" s="486">
        <v>397</v>
      </c>
      <c r="E54" s="486">
        <v>347</v>
      </c>
      <c r="F54" s="486">
        <v>247</v>
      </c>
      <c r="G54" s="486">
        <v>179</v>
      </c>
      <c r="H54" s="486">
        <v>44</v>
      </c>
      <c r="I54" s="486">
        <v>4</v>
      </c>
      <c r="J54" s="486">
        <v>1</v>
      </c>
      <c r="K54" s="486">
        <v>2799</v>
      </c>
      <c r="L54" s="487">
        <v>2.2961443806</v>
      </c>
      <c r="M54" s="295" t="s">
        <v>553</v>
      </c>
    </row>
    <row r="55" spans="1:13" ht="12" customHeight="1">
      <c r="A55" s="379" t="s">
        <v>274</v>
      </c>
      <c r="B55" s="383"/>
      <c r="C55" s="296">
        <v>765</v>
      </c>
      <c r="D55" s="486">
        <v>186</v>
      </c>
      <c r="E55" s="486">
        <v>250</v>
      </c>
      <c r="F55" s="486">
        <v>154</v>
      </c>
      <c r="G55" s="486">
        <v>143</v>
      </c>
      <c r="H55" s="486">
        <v>28</v>
      </c>
      <c r="I55" s="486">
        <v>4</v>
      </c>
      <c r="J55" s="486" t="s">
        <v>553</v>
      </c>
      <c r="K55" s="486">
        <v>1884</v>
      </c>
      <c r="L55" s="487">
        <v>2.462745098</v>
      </c>
      <c r="M55" s="295">
        <v>1</v>
      </c>
    </row>
    <row r="56" spans="1:13" ht="12" customHeight="1">
      <c r="A56" s="379" t="s">
        <v>275</v>
      </c>
      <c r="B56" s="383"/>
      <c r="C56" s="296">
        <v>900</v>
      </c>
      <c r="D56" s="486">
        <v>302</v>
      </c>
      <c r="E56" s="486">
        <v>269</v>
      </c>
      <c r="F56" s="486">
        <v>156</v>
      </c>
      <c r="G56" s="486">
        <v>141</v>
      </c>
      <c r="H56" s="486">
        <v>28</v>
      </c>
      <c r="I56" s="486">
        <v>4</v>
      </c>
      <c r="J56" s="486" t="s">
        <v>553</v>
      </c>
      <c r="K56" s="486">
        <v>2036</v>
      </c>
      <c r="L56" s="487">
        <v>2.2622222222</v>
      </c>
      <c r="M56" s="295">
        <v>1</v>
      </c>
    </row>
    <row r="57" spans="1:13" ht="12" customHeight="1">
      <c r="A57" s="379" t="s">
        <v>276</v>
      </c>
      <c r="B57" s="383"/>
      <c r="C57" s="296">
        <v>535</v>
      </c>
      <c r="D57" s="486">
        <v>231</v>
      </c>
      <c r="E57" s="486">
        <v>153</v>
      </c>
      <c r="F57" s="486">
        <v>90</v>
      </c>
      <c r="G57" s="486">
        <v>47</v>
      </c>
      <c r="H57" s="486">
        <v>13</v>
      </c>
      <c r="I57" s="486">
        <v>1</v>
      </c>
      <c r="J57" s="486" t="s">
        <v>553</v>
      </c>
      <c r="K57" s="486">
        <v>1066</v>
      </c>
      <c r="L57" s="487">
        <v>1.9925233645</v>
      </c>
      <c r="M57" s="295" t="s">
        <v>553</v>
      </c>
    </row>
    <row r="58" spans="1:13" ht="12" customHeight="1">
      <c r="A58" s="379" t="s">
        <v>277</v>
      </c>
      <c r="B58" s="383"/>
      <c r="C58" s="296">
        <v>531</v>
      </c>
      <c r="D58" s="486">
        <v>67</v>
      </c>
      <c r="E58" s="486">
        <v>174</v>
      </c>
      <c r="F58" s="486">
        <v>142</v>
      </c>
      <c r="G58" s="486">
        <v>118</v>
      </c>
      <c r="H58" s="486">
        <v>24</v>
      </c>
      <c r="I58" s="486">
        <v>4</v>
      </c>
      <c r="J58" s="486">
        <v>2</v>
      </c>
      <c r="K58" s="486">
        <v>1471</v>
      </c>
      <c r="L58" s="487">
        <v>2.7702448211</v>
      </c>
      <c r="M58" s="295" t="s">
        <v>553</v>
      </c>
    </row>
    <row r="59" spans="1:13" ht="12" customHeight="1">
      <c r="A59" s="381" t="s">
        <v>278</v>
      </c>
      <c r="B59" s="382"/>
      <c r="C59" s="306">
        <v>500</v>
      </c>
      <c r="D59" s="484">
        <v>85</v>
      </c>
      <c r="E59" s="484">
        <v>227</v>
      </c>
      <c r="F59" s="484">
        <v>93</v>
      </c>
      <c r="G59" s="484">
        <v>68</v>
      </c>
      <c r="H59" s="484">
        <v>25</v>
      </c>
      <c r="I59" s="484">
        <v>2</v>
      </c>
      <c r="J59" s="484" t="s">
        <v>553</v>
      </c>
      <c r="K59" s="484">
        <v>1227</v>
      </c>
      <c r="L59" s="485">
        <v>2.454</v>
      </c>
      <c r="M59" s="305">
        <v>1</v>
      </c>
    </row>
    <row r="60" spans="1:13" ht="12" customHeight="1">
      <c r="A60" s="379" t="s">
        <v>279</v>
      </c>
      <c r="B60" s="383"/>
      <c r="C60" s="296">
        <v>1833</v>
      </c>
      <c r="D60" s="486">
        <v>506</v>
      </c>
      <c r="E60" s="486">
        <v>666</v>
      </c>
      <c r="F60" s="486">
        <v>366</v>
      </c>
      <c r="G60" s="486">
        <v>229</v>
      </c>
      <c r="H60" s="486">
        <v>51</v>
      </c>
      <c r="I60" s="486">
        <v>13</v>
      </c>
      <c r="J60" s="486">
        <v>2</v>
      </c>
      <c r="K60" s="486">
        <v>4199</v>
      </c>
      <c r="L60" s="487">
        <v>2.2907801418</v>
      </c>
      <c r="M60" s="295">
        <v>1</v>
      </c>
    </row>
    <row r="61" spans="1:13" ht="12" customHeight="1">
      <c r="A61" s="379" t="s">
        <v>280</v>
      </c>
      <c r="B61" s="383"/>
      <c r="C61" s="296">
        <v>1336</v>
      </c>
      <c r="D61" s="486">
        <v>429</v>
      </c>
      <c r="E61" s="486">
        <v>496</v>
      </c>
      <c r="F61" s="486">
        <v>248</v>
      </c>
      <c r="G61" s="486">
        <v>132</v>
      </c>
      <c r="H61" s="486">
        <v>26</v>
      </c>
      <c r="I61" s="486">
        <v>4</v>
      </c>
      <c r="J61" s="486">
        <v>1</v>
      </c>
      <c r="K61" s="486">
        <v>2856</v>
      </c>
      <c r="L61" s="487">
        <v>2.1377245509</v>
      </c>
      <c r="M61" s="295">
        <v>1</v>
      </c>
    </row>
    <row r="62" spans="1:13" ht="12" customHeight="1">
      <c r="A62" s="379" t="s">
        <v>281</v>
      </c>
      <c r="B62" s="383"/>
      <c r="C62" s="296">
        <v>663</v>
      </c>
      <c r="D62" s="486">
        <v>125</v>
      </c>
      <c r="E62" s="486">
        <v>304</v>
      </c>
      <c r="F62" s="486">
        <v>134</v>
      </c>
      <c r="G62" s="486">
        <v>73</v>
      </c>
      <c r="H62" s="486">
        <v>25</v>
      </c>
      <c r="I62" s="486" t="s">
        <v>553</v>
      </c>
      <c r="J62" s="486">
        <v>2</v>
      </c>
      <c r="K62" s="486">
        <v>1566</v>
      </c>
      <c r="L62" s="487">
        <v>2.3619909502</v>
      </c>
      <c r="M62" s="295" t="s">
        <v>553</v>
      </c>
    </row>
    <row r="63" spans="1:13" ht="12" customHeight="1">
      <c r="A63" s="384" t="s">
        <v>282</v>
      </c>
      <c r="B63" s="385"/>
      <c r="C63" s="286">
        <v>422</v>
      </c>
      <c r="D63" s="365">
        <v>73</v>
      </c>
      <c r="E63" s="365">
        <v>183</v>
      </c>
      <c r="F63" s="365">
        <v>86</v>
      </c>
      <c r="G63" s="365">
        <v>60</v>
      </c>
      <c r="H63" s="365">
        <v>14</v>
      </c>
      <c r="I63" s="365">
        <v>4</v>
      </c>
      <c r="J63" s="365">
        <v>2</v>
      </c>
      <c r="K63" s="365">
        <v>1045</v>
      </c>
      <c r="L63" s="488">
        <v>2.4763033175</v>
      </c>
      <c r="M63" s="285">
        <v>1</v>
      </c>
    </row>
    <row r="64" spans="1:13" ht="12" customHeight="1">
      <c r="A64" s="379" t="s">
        <v>284</v>
      </c>
      <c r="B64" s="383"/>
      <c r="C64" s="296">
        <v>1172</v>
      </c>
      <c r="D64" s="486">
        <v>526</v>
      </c>
      <c r="E64" s="486">
        <v>318</v>
      </c>
      <c r="F64" s="486">
        <v>153</v>
      </c>
      <c r="G64" s="486">
        <v>129</v>
      </c>
      <c r="H64" s="486">
        <v>37</v>
      </c>
      <c r="I64" s="486">
        <v>7</v>
      </c>
      <c r="J64" s="486">
        <v>2</v>
      </c>
      <c r="K64" s="486">
        <v>2378</v>
      </c>
      <c r="L64" s="487">
        <v>2.0290102389</v>
      </c>
      <c r="M64" s="295">
        <v>6</v>
      </c>
    </row>
    <row r="65" spans="1:13" ht="12" customHeight="1">
      <c r="A65" s="379" t="s">
        <v>314</v>
      </c>
      <c r="B65" s="383"/>
      <c r="C65" s="295">
        <v>695</v>
      </c>
      <c r="D65" s="486">
        <v>352</v>
      </c>
      <c r="E65" s="486">
        <v>199</v>
      </c>
      <c r="F65" s="486">
        <v>47</v>
      </c>
      <c r="G65" s="486">
        <v>69</v>
      </c>
      <c r="H65" s="486">
        <v>23</v>
      </c>
      <c r="I65" s="486">
        <v>3</v>
      </c>
      <c r="J65" s="486">
        <v>2</v>
      </c>
      <c r="K65" s="486">
        <v>1316</v>
      </c>
      <c r="L65" s="487">
        <v>1.8935251799</v>
      </c>
      <c r="M65" s="295">
        <v>1</v>
      </c>
    </row>
    <row r="66" spans="1:13" ht="12" customHeight="1">
      <c r="A66" s="379" t="s">
        <v>315</v>
      </c>
      <c r="B66" s="383"/>
      <c r="C66" s="295">
        <v>330</v>
      </c>
      <c r="D66" s="486">
        <v>21</v>
      </c>
      <c r="E66" s="486">
        <v>73</v>
      </c>
      <c r="F66" s="486">
        <v>100</v>
      </c>
      <c r="G66" s="486">
        <v>100</v>
      </c>
      <c r="H66" s="486">
        <v>28</v>
      </c>
      <c r="I66" s="486">
        <v>6</v>
      </c>
      <c r="J66" s="486">
        <v>2</v>
      </c>
      <c r="K66" s="486">
        <v>1057</v>
      </c>
      <c r="L66" s="487">
        <v>3.203030303</v>
      </c>
      <c r="M66" s="295" t="s">
        <v>553</v>
      </c>
    </row>
    <row r="67" spans="1:13" ht="12" customHeight="1">
      <c r="A67" s="386" t="s">
        <v>316</v>
      </c>
      <c r="B67" s="387"/>
      <c r="C67" s="321">
        <v>242</v>
      </c>
      <c r="D67" s="374">
        <v>39</v>
      </c>
      <c r="E67" s="374">
        <v>53</v>
      </c>
      <c r="F67" s="374">
        <v>74</v>
      </c>
      <c r="G67" s="374">
        <v>61</v>
      </c>
      <c r="H67" s="374">
        <v>14</v>
      </c>
      <c r="I67" s="374" t="s">
        <v>553</v>
      </c>
      <c r="J67" s="374">
        <v>1</v>
      </c>
      <c r="K67" s="374">
        <v>688</v>
      </c>
      <c r="L67" s="489">
        <v>2.8429752066</v>
      </c>
      <c r="M67" s="321" t="s">
        <v>553</v>
      </c>
    </row>
    <row r="68" spans="1:2" ht="11.25">
      <c r="A68" s="388"/>
      <c r="B68" s="388"/>
    </row>
  </sheetData>
  <sheetProtection/>
  <mergeCells count="9">
    <mergeCell ref="A2:M2"/>
    <mergeCell ref="A4:B7"/>
    <mergeCell ref="C4:L4"/>
    <mergeCell ref="M4:M7"/>
    <mergeCell ref="C5:J5"/>
    <mergeCell ref="K5:K7"/>
    <mergeCell ref="L5:L7"/>
    <mergeCell ref="C6:C7"/>
    <mergeCell ref="D6:J6"/>
  </mergeCells>
  <hyperlinks>
    <hyperlink ref="A1" location="目次!A1" display="目次へ"/>
  </hyperlinks>
  <printOptions/>
  <pageMargins left="0.3937007874015748" right="0.3937007874015748" top="0.5905511811023623" bottom="0.3937007874015748" header="0.5118110236220472" footer="0.31496062992125984"/>
  <pageSetup firstPageNumber="34" useFirstPageNumber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8.625" style="351" customWidth="1"/>
    <col min="2" max="2" width="0.875" style="351" customWidth="1"/>
    <col min="3" max="3" width="6.625" style="351" customWidth="1"/>
    <col min="4" max="7" width="6.375" style="351" customWidth="1"/>
    <col min="8" max="8" width="5.625" style="351" customWidth="1"/>
    <col min="9" max="10" width="6.125" style="376" customWidth="1"/>
    <col min="11" max="14" width="6.625" style="351" customWidth="1"/>
    <col min="15" max="15" width="6.125" style="351" customWidth="1"/>
    <col min="16" max="16384" width="8.00390625" style="351" customWidth="1"/>
  </cols>
  <sheetData>
    <row r="1" ht="13.5">
      <c r="A1" s="1132" t="s">
        <v>1039</v>
      </c>
    </row>
    <row r="2" spans="1:10" s="328" customFormat="1" ht="13.5" customHeight="1">
      <c r="A2" s="898" t="s">
        <v>941</v>
      </c>
      <c r="I2" s="329"/>
      <c r="J2" s="329"/>
    </row>
    <row r="3" spans="9:10" s="328" customFormat="1" ht="6" customHeight="1">
      <c r="I3" s="329"/>
      <c r="J3" s="329"/>
    </row>
    <row r="4" spans="1:15" s="332" customFormat="1" ht="15.75" customHeight="1">
      <c r="A4" s="1074" t="s">
        <v>328</v>
      </c>
      <c r="B4" s="1075"/>
      <c r="C4" s="1080" t="s">
        <v>329</v>
      </c>
      <c r="D4" s="1082" t="s">
        <v>371</v>
      </c>
      <c r="E4" s="330"/>
      <c r="F4" s="330"/>
      <c r="G4" s="330"/>
      <c r="H4" s="331"/>
      <c r="I4" s="1085" t="s">
        <v>372</v>
      </c>
      <c r="J4" s="1085" t="s">
        <v>330</v>
      </c>
      <c r="K4" s="1082" t="s">
        <v>331</v>
      </c>
      <c r="L4" s="1087"/>
      <c r="M4" s="1087"/>
      <c r="N4" s="1087"/>
      <c r="O4" s="1088"/>
    </row>
    <row r="5" spans="1:15" s="332" customFormat="1" ht="15.75" customHeight="1">
      <c r="A5" s="1076"/>
      <c r="B5" s="1077"/>
      <c r="C5" s="1081"/>
      <c r="D5" s="1083"/>
      <c r="E5" s="1089" t="s">
        <v>332</v>
      </c>
      <c r="F5" s="1090"/>
      <c r="G5" s="1091"/>
      <c r="H5" s="1092" t="s">
        <v>451</v>
      </c>
      <c r="I5" s="1086"/>
      <c r="J5" s="1086"/>
      <c r="K5" s="1093" t="s">
        <v>366</v>
      </c>
      <c r="L5" s="1093" t="s">
        <v>367</v>
      </c>
      <c r="M5" s="1093" t="s">
        <v>368</v>
      </c>
      <c r="N5" s="1093" t="s">
        <v>369</v>
      </c>
      <c r="O5" s="1094" t="s">
        <v>333</v>
      </c>
    </row>
    <row r="6" spans="1:15" s="332" customFormat="1" ht="31.5" customHeight="1">
      <c r="A6" s="1078"/>
      <c r="B6" s="1079"/>
      <c r="C6" s="1081"/>
      <c r="D6" s="1084"/>
      <c r="E6" s="333" t="s">
        <v>334</v>
      </c>
      <c r="F6" s="333" t="s">
        <v>335</v>
      </c>
      <c r="G6" s="333" t="s">
        <v>336</v>
      </c>
      <c r="H6" s="1084"/>
      <c r="I6" s="1086"/>
      <c r="J6" s="1086"/>
      <c r="K6" s="1093"/>
      <c r="L6" s="1093"/>
      <c r="M6" s="1093"/>
      <c r="N6" s="1093"/>
      <c r="O6" s="1095"/>
    </row>
    <row r="7" spans="1:15" s="342" customFormat="1" ht="12" customHeight="1">
      <c r="A7" s="334" t="s">
        <v>337</v>
      </c>
      <c r="B7" s="335"/>
      <c r="C7" s="336">
        <v>41851</v>
      </c>
      <c r="D7" s="337">
        <v>28085</v>
      </c>
      <c r="E7" s="338">
        <v>26628</v>
      </c>
      <c r="F7" s="338">
        <v>10184</v>
      </c>
      <c r="G7" s="338">
        <v>12614</v>
      </c>
      <c r="H7" s="339">
        <v>1457</v>
      </c>
      <c r="I7" s="340">
        <v>207</v>
      </c>
      <c r="J7" s="341">
        <v>13551</v>
      </c>
      <c r="K7" s="341">
        <v>3652</v>
      </c>
      <c r="L7" s="340">
        <v>9362</v>
      </c>
      <c r="M7" s="341">
        <v>17468</v>
      </c>
      <c r="N7" s="341">
        <v>11354</v>
      </c>
      <c r="O7" s="337">
        <v>5978</v>
      </c>
    </row>
    <row r="8" spans="1:15" ht="12" customHeight="1">
      <c r="A8" s="343" t="s">
        <v>859</v>
      </c>
      <c r="B8" s="344"/>
      <c r="C8" s="345">
        <v>186</v>
      </c>
      <c r="D8" s="346">
        <v>138</v>
      </c>
      <c r="E8" s="347">
        <v>129</v>
      </c>
      <c r="F8" s="347">
        <v>54</v>
      </c>
      <c r="G8" s="347">
        <v>56</v>
      </c>
      <c r="H8" s="348">
        <v>9</v>
      </c>
      <c r="I8" s="349" t="s">
        <v>553</v>
      </c>
      <c r="J8" s="350">
        <v>48</v>
      </c>
      <c r="K8" s="350">
        <v>12</v>
      </c>
      <c r="L8" s="349">
        <v>33</v>
      </c>
      <c r="M8" s="350">
        <v>83</v>
      </c>
      <c r="N8" s="350">
        <v>43</v>
      </c>
      <c r="O8" s="346">
        <v>19</v>
      </c>
    </row>
    <row r="9" spans="1:15" ht="12" customHeight="1">
      <c r="A9" s="352" t="s">
        <v>860</v>
      </c>
      <c r="B9" s="353"/>
      <c r="C9" s="354">
        <v>213</v>
      </c>
      <c r="D9" s="355">
        <v>167</v>
      </c>
      <c r="E9" s="356">
        <v>146</v>
      </c>
      <c r="F9" s="356">
        <v>81</v>
      </c>
      <c r="G9" s="356">
        <v>50</v>
      </c>
      <c r="H9" s="357">
        <v>21</v>
      </c>
      <c r="I9" s="358">
        <v>4</v>
      </c>
      <c r="J9" s="359">
        <v>41</v>
      </c>
      <c r="K9" s="359">
        <v>11</v>
      </c>
      <c r="L9" s="358">
        <v>31</v>
      </c>
      <c r="M9" s="359">
        <v>122</v>
      </c>
      <c r="N9" s="359">
        <v>72</v>
      </c>
      <c r="O9" s="355">
        <v>25</v>
      </c>
    </row>
    <row r="10" spans="1:15" ht="12" customHeight="1">
      <c r="A10" s="352" t="s">
        <v>861</v>
      </c>
      <c r="B10" s="353"/>
      <c r="C10" s="354">
        <v>320</v>
      </c>
      <c r="D10" s="355">
        <v>239</v>
      </c>
      <c r="E10" s="356">
        <v>222</v>
      </c>
      <c r="F10" s="356">
        <v>120</v>
      </c>
      <c r="G10" s="356">
        <v>83</v>
      </c>
      <c r="H10" s="357">
        <v>17</v>
      </c>
      <c r="I10" s="358">
        <v>3</v>
      </c>
      <c r="J10" s="359">
        <v>78</v>
      </c>
      <c r="K10" s="359">
        <v>22</v>
      </c>
      <c r="L10" s="358">
        <v>51</v>
      </c>
      <c r="M10" s="359">
        <v>197</v>
      </c>
      <c r="N10" s="359">
        <v>132</v>
      </c>
      <c r="O10" s="355">
        <v>51</v>
      </c>
    </row>
    <row r="11" spans="1:15" ht="12" customHeight="1">
      <c r="A11" s="352" t="s">
        <v>862</v>
      </c>
      <c r="B11" s="353"/>
      <c r="C11" s="354">
        <v>224</v>
      </c>
      <c r="D11" s="355">
        <v>193</v>
      </c>
      <c r="E11" s="356">
        <v>175</v>
      </c>
      <c r="F11" s="356">
        <v>82</v>
      </c>
      <c r="G11" s="356">
        <v>78</v>
      </c>
      <c r="H11" s="357">
        <v>18</v>
      </c>
      <c r="I11" s="358">
        <v>4</v>
      </c>
      <c r="J11" s="359">
        <v>27</v>
      </c>
      <c r="K11" s="359">
        <v>21</v>
      </c>
      <c r="L11" s="358">
        <v>57</v>
      </c>
      <c r="M11" s="359">
        <v>126</v>
      </c>
      <c r="N11" s="359">
        <v>73</v>
      </c>
      <c r="O11" s="355">
        <v>21</v>
      </c>
    </row>
    <row r="12" spans="1:15" ht="12" customHeight="1">
      <c r="A12" s="360" t="s">
        <v>863</v>
      </c>
      <c r="B12" s="361"/>
      <c r="C12" s="614" t="s">
        <v>553</v>
      </c>
      <c r="D12" s="368" t="s">
        <v>553</v>
      </c>
      <c r="E12" s="285" t="s">
        <v>553</v>
      </c>
      <c r="F12" s="285" t="s">
        <v>553</v>
      </c>
      <c r="G12" s="285" t="s">
        <v>553</v>
      </c>
      <c r="H12" s="365" t="s">
        <v>553</v>
      </c>
      <c r="I12" s="366" t="s">
        <v>553</v>
      </c>
      <c r="J12" s="366" t="s">
        <v>553</v>
      </c>
      <c r="K12" s="366" t="s">
        <v>553</v>
      </c>
      <c r="L12" s="366" t="s">
        <v>553</v>
      </c>
      <c r="M12" s="366" t="s">
        <v>553</v>
      </c>
      <c r="N12" s="366" t="s">
        <v>553</v>
      </c>
      <c r="O12" s="368" t="s">
        <v>553</v>
      </c>
    </row>
    <row r="13" spans="1:15" ht="12" customHeight="1">
      <c r="A13" s="352" t="s">
        <v>864</v>
      </c>
      <c r="B13" s="353"/>
      <c r="C13" s="354">
        <v>3041</v>
      </c>
      <c r="D13" s="355">
        <v>2060</v>
      </c>
      <c r="E13" s="356">
        <v>1961</v>
      </c>
      <c r="F13" s="356">
        <v>717</v>
      </c>
      <c r="G13" s="356">
        <v>963</v>
      </c>
      <c r="H13" s="357">
        <v>99</v>
      </c>
      <c r="I13" s="358">
        <v>13</v>
      </c>
      <c r="J13" s="359">
        <v>967</v>
      </c>
      <c r="K13" s="359">
        <v>230</v>
      </c>
      <c r="L13" s="358">
        <v>685</v>
      </c>
      <c r="M13" s="359">
        <v>1177</v>
      </c>
      <c r="N13" s="359">
        <v>748</v>
      </c>
      <c r="O13" s="355">
        <v>376</v>
      </c>
    </row>
    <row r="14" spans="1:15" ht="12" customHeight="1">
      <c r="A14" s="352" t="s">
        <v>865</v>
      </c>
      <c r="B14" s="353"/>
      <c r="C14" s="354">
        <v>793</v>
      </c>
      <c r="D14" s="355">
        <v>603</v>
      </c>
      <c r="E14" s="356">
        <v>576</v>
      </c>
      <c r="F14" s="356">
        <v>225</v>
      </c>
      <c r="G14" s="356">
        <v>302</v>
      </c>
      <c r="H14" s="357">
        <v>27</v>
      </c>
      <c r="I14" s="358">
        <v>1</v>
      </c>
      <c r="J14" s="359">
        <v>189</v>
      </c>
      <c r="K14" s="359">
        <v>59</v>
      </c>
      <c r="L14" s="358">
        <v>215</v>
      </c>
      <c r="M14" s="359">
        <v>321</v>
      </c>
      <c r="N14" s="359">
        <v>208</v>
      </c>
      <c r="O14" s="355">
        <v>90</v>
      </c>
    </row>
    <row r="15" spans="1:15" ht="12" customHeight="1">
      <c r="A15" s="352" t="s">
        <v>866</v>
      </c>
      <c r="B15" s="353"/>
      <c r="C15" s="354">
        <v>556</v>
      </c>
      <c r="D15" s="355">
        <v>403</v>
      </c>
      <c r="E15" s="356">
        <v>369</v>
      </c>
      <c r="F15" s="356">
        <v>130</v>
      </c>
      <c r="G15" s="356">
        <v>185</v>
      </c>
      <c r="H15" s="357">
        <v>34</v>
      </c>
      <c r="I15" s="358">
        <v>6</v>
      </c>
      <c r="J15" s="359">
        <v>146</v>
      </c>
      <c r="K15" s="359">
        <v>56</v>
      </c>
      <c r="L15" s="358">
        <v>144</v>
      </c>
      <c r="M15" s="359">
        <v>221</v>
      </c>
      <c r="N15" s="359">
        <v>136</v>
      </c>
      <c r="O15" s="355">
        <v>60</v>
      </c>
    </row>
    <row r="16" spans="1:15" ht="12" customHeight="1">
      <c r="A16" s="352" t="s">
        <v>867</v>
      </c>
      <c r="B16" s="353"/>
      <c r="C16" s="354">
        <v>1311</v>
      </c>
      <c r="D16" s="355">
        <v>979</v>
      </c>
      <c r="E16" s="356">
        <v>921</v>
      </c>
      <c r="F16" s="356">
        <v>296</v>
      </c>
      <c r="G16" s="356">
        <v>514</v>
      </c>
      <c r="H16" s="357">
        <v>58</v>
      </c>
      <c r="I16" s="358">
        <v>7</v>
      </c>
      <c r="J16" s="359">
        <v>325</v>
      </c>
      <c r="K16" s="359">
        <v>137</v>
      </c>
      <c r="L16" s="358">
        <v>401</v>
      </c>
      <c r="M16" s="359">
        <v>562</v>
      </c>
      <c r="N16" s="359">
        <v>333</v>
      </c>
      <c r="O16" s="355">
        <v>163</v>
      </c>
    </row>
    <row r="17" spans="1:15" ht="12" customHeight="1">
      <c r="A17" s="352" t="s">
        <v>868</v>
      </c>
      <c r="B17" s="353"/>
      <c r="C17" s="354">
        <v>1033</v>
      </c>
      <c r="D17" s="355">
        <v>708</v>
      </c>
      <c r="E17" s="356">
        <v>668</v>
      </c>
      <c r="F17" s="356">
        <v>285</v>
      </c>
      <c r="G17" s="356">
        <v>294</v>
      </c>
      <c r="H17" s="357">
        <v>40</v>
      </c>
      <c r="I17" s="358">
        <v>6</v>
      </c>
      <c r="J17" s="359">
        <v>319</v>
      </c>
      <c r="K17" s="359">
        <v>79</v>
      </c>
      <c r="L17" s="358">
        <v>203</v>
      </c>
      <c r="M17" s="359">
        <v>492</v>
      </c>
      <c r="N17" s="359">
        <v>331</v>
      </c>
      <c r="O17" s="355">
        <v>190</v>
      </c>
    </row>
    <row r="18" spans="1:15" ht="12" customHeight="1">
      <c r="A18" s="343" t="s">
        <v>869</v>
      </c>
      <c r="B18" s="344"/>
      <c r="C18" s="345">
        <v>978</v>
      </c>
      <c r="D18" s="346">
        <v>577</v>
      </c>
      <c r="E18" s="347">
        <v>539</v>
      </c>
      <c r="F18" s="347">
        <v>222</v>
      </c>
      <c r="G18" s="347">
        <v>246</v>
      </c>
      <c r="H18" s="348">
        <v>38</v>
      </c>
      <c r="I18" s="349">
        <v>4</v>
      </c>
      <c r="J18" s="350">
        <v>397</v>
      </c>
      <c r="K18" s="350">
        <v>76</v>
      </c>
      <c r="L18" s="349">
        <v>185</v>
      </c>
      <c r="M18" s="350">
        <v>375</v>
      </c>
      <c r="N18" s="350">
        <v>234</v>
      </c>
      <c r="O18" s="346">
        <v>135</v>
      </c>
    </row>
    <row r="19" spans="1:15" ht="12" customHeight="1">
      <c r="A19" s="352" t="s">
        <v>870</v>
      </c>
      <c r="B19" s="353"/>
      <c r="C19" s="354">
        <v>616</v>
      </c>
      <c r="D19" s="355">
        <v>362</v>
      </c>
      <c r="E19" s="356">
        <v>334</v>
      </c>
      <c r="F19" s="356">
        <v>122</v>
      </c>
      <c r="G19" s="356">
        <v>160</v>
      </c>
      <c r="H19" s="357">
        <v>28</v>
      </c>
      <c r="I19" s="358">
        <v>4</v>
      </c>
      <c r="J19" s="359">
        <v>250</v>
      </c>
      <c r="K19" s="359">
        <v>35</v>
      </c>
      <c r="L19" s="358">
        <v>103</v>
      </c>
      <c r="M19" s="359">
        <v>258</v>
      </c>
      <c r="N19" s="359">
        <v>155</v>
      </c>
      <c r="O19" s="355">
        <v>88</v>
      </c>
    </row>
    <row r="20" spans="1:15" ht="12" customHeight="1">
      <c r="A20" s="352" t="s">
        <v>871</v>
      </c>
      <c r="B20" s="353"/>
      <c r="C20" s="354">
        <v>864</v>
      </c>
      <c r="D20" s="355">
        <v>604</v>
      </c>
      <c r="E20" s="356">
        <v>580</v>
      </c>
      <c r="F20" s="356">
        <v>218</v>
      </c>
      <c r="G20" s="356">
        <v>308</v>
      </c>
      <c r="H20" s="357">
        <v>24</v>
      </c>
      <c r="I20" s="358">
        <v>6</v>
      </c>
      <c r="J20" s="359">
        <v>254</v>
      </c>
      <c r="K20" s="359">
        <v>85</v>
      </c>
      <c r="L20" s="358">
        <v>231</v>
      </c>
      <c r="M20" s="359">
        <v>311</v>
      </c>
      <c r="N20" s="359">
        <v>204</v>
      </c>
      <c r="O20" s="355">
        <v>101</v>
      </c>
    </row>
    <row r="21" spans="1:15" ht="12" customHeight="1">
      <c r="A21" s="352" t="s">
        <v>872</v>
      </c>
      <c r="B21" s="353"/>
      <c r="C21" s="354">
        <v>1992</v>
      </c>
      <c r="D21" s="355">
        <v>1464</v>
      </c>
      <c r="E21" s="356">
        <v>1406</v>
      </c>
      <c r="F21" s="356">
        <v>532</v>
      </c>
      <c r="G21" s="356">
        <v>713</v>
      </c>
      <c r="H21" s="357">
        <v>58</v>
      </c>
      <c r="I21" s="358">
        <v>12</v>
      </c>
      <c r="J21" s="359">
        <v>516</v>
      </c>
      <c r="K21" s="359">
        <v>243</v>
      </c>
      <c r="L21" s="358">
        <v>569</v>
      </c>
      <c r="M21" s="359">
        <v>789</v>
      </c>
      <c r="N21" s="359">
        <v>510</v>
      </c>
      <c r="O21" s="355">
        <v>279</v>
      </c>
    </row>
    <row r="22" spans="1:15" ht="12" customHeight="1">
      <c r="A22" s="360" t="s">
        <v>873</v>
      </c>
      <c r="B22" s="361"/>
      <c r="C22" s="362">
        <v>709</v>
      </c>
      <c r="D22" s="363">
        <v>447</v>
      </c>
      <c r="E22" s="364">
        <v>425</v>
      </c>
      <c r="F22" s="364">
        <v>180</v>
      </c>
      <c r="G22" s="364">
        <v>200</v>
      </c>
      <c r="H22" s="369">
        <v>22</v>
      </c>
      <c r="I22" s="366">
        <v>2</v>
      </c>
      <c r="J22" s="367">
        <v>260</v>
      </c>
      <c r="K22" s="367">
        <v>54</v>
      </c>
      <c r="L22" s="366">
        <v>142</v>
      </c>
      <c r="M22" s="367">
        <v>273</v>
      </c>
      <c r="N22" s="367">
        <v>194</v>
      </c>
      <c r="O22" s="363">
        <v>102</v>
      </c>
    </row>
    <row r="23" spans="1:15" ht="12" customHeight="1">
      <c r="A23" s="352" t="s">
        <v>874</v>
      </c>
      <c r="B23" s="353"/>
      <c r="C23" s="354">
        <v>1126</v>
      </c>
      <c r="D23" s="355">
        <v>666</v>
      </c>
      <c r="E23" s="356">
        <v>626</v>
      </c>
      <c r="F23" s="356">
        <v>270</v>
      </c>
      <c r="G23" s="356">
        <v>251</v>
      </c>
      <c r="H23" s="357">
        <v>40</v>
      </c>
      <c r="I23" s="358">
        <v>5</v>
      </c>
      <c r="J23" s="359">
        <v>455</v>
      </c>
      <c r="K23" s="359">
        <v>77</v>
      </c>
      <c r="L23" s="358">
        <v>193</v>
      </c>
      <c r="M23" s="359">
        <v>520</v>
      </c>
      <c r="N23" s="359">
        <v>349</v>
      </c>
      <c r="O23" s="355">
        <v>190</v>
      </c>
    </row>
    <row r="24" spans="1:15" ht="12" customHeight="1">
      <c r="A24" s="352" t="s">
        <v>875</v>
      </c>
      <c r="B24" s="353"/>
      <c r="C24" s="354">
        <v>448</v>
      </c>
      <c r="D24" s="355">
        <v>247</v>
      </c>
      <c r="E24" s="356">
        <v>235</v>
      </c>
      <c r="F24" s="356">
        <v>117</v>
      </c>
      <c r="G24" s="356">
        <v>88</v>
      </c>
      <c r="H24" s="357">
        <v>12</v>
      </c>
      <c r="I24" s="358" t="s">
        <v>553</v>
      </c>
      <c r="J24" s="359">
        <v>201</v>
      </c>
      <c r="K24" s="359">
        <v>29</v>
      </c>
      <c r="L24" s="358">
        <v>61</v>
      </c>
      <c r="M24" s="359">
        <v>188</v>
      </c>
      <c r="N24" s="359">
        <v>144</v>
      </c>
      <c r="O24" s="355">
        <v>73</v>
      </c>
    </row>
    <row r="25" spans="1:15" ht="12" customHeight="1">
      <c r="A25" s="352" t="s">
        <v>876</v>
      </c>
      <c r="B25" s="353"/>
      <c r="C25" s="354">
        <v>560</v>
      </c>
      <c r="D25" s="355">
        <v>334</v>
      </c>
      <c r="E25" s="356">
        <v>309</v>
      </c>
      <c r="F25" s="356">
        <v>116</v>
      </c>
      <c r="G25" s="356">
        <v>146</v>
      </c>
      <c r="H25" s="357">
        <v>25</v>
      </c>
      <c r="I25" s="358" t="s">
        <v>553</v>
      </c>
      <c r="J25" s="359">
        <v>226</v>
      </c>
      <c r="K25" s="359">
        <v>43</v>
      </c>
      <c r="L25" s="358">
        <v>111</v>
      </c>
      <c r="M25" s="359">
        <v>226</v>
      </c>
      <c r="N25" s="359">
        <v>148</v>
      </c>
      <c r="O25" s="355">
        <v>84</v>
      </c>
    </row>
    <row r="26" spans="1:15" ht="12" customHeight="1">
      <c r="A26" s="352" t="s">
        <v>877</v>
      </c>
      <c r="B26" s="353"/>
      <c r="C26" s="354">
        <v>304</v>
      </c>
      <c r="D26" s="355">
        <v>184</v>
      </c>
      <c r="E26" s="356">
        <v>172</v>
      </c>
      <c r="F26" s="356">
        <v>59</v>
      </c>
      <c r="G26" s="356">
        <v>82</v>
      </c>
      <c r="H26" s="357">
        <v>12</v>
      </c>
      <c r="I26" s="358">
        <v>3</v>
      </c>
      <c r="J26" s="359">
        <v>117</v>
      </c>
      <c r="K26" s="359">
        <v>17</v>
      </c>
      <c r="L26" s="358">
        <v>60</v>
      </c>
      <c r="M26" s="359">
        <v>118</v>
      </c>
      <c r="N26" s="359">
        <v>71</v>
      </c>
      <c r="O26" s="355">
        <v>39</v>
      </c>
    </row>
    <row r="27" spans="1:15" ht="12" customHeight="1">
      <c r="A27" s="352" t="s">
        <v>878</v>
      </c>
      <c r="B27" s="353"/>
      <c r="C27" s="354">
        <v>259</v>
      </c>
      <c r="D27" s="355">
        <v>166</v>
      </c>
      <c r="E27" s="356">
        <v>158</v>
      </c>
      <c r="F27" s="356">
        <v>51</v>
      </c>
      <c r="G27" s="356">
        <v>82</v>
      </c>
      <c r="H27" s="357">
        <v>8</v>
      </c>
      <c r="I27" s="358" t="s">
        <v>553</v>
      </c>
      <c r="J27" s="359">
        <v>93</v>
      </c>
      <c r="K27" s="359">
        <v>23</v>
      </c>
      <c r="L27" s="358">
        <v>64</v>
      </c>
      <c r="M27" s="359">
        <v>98</v>
      </c>
      <c r="N27" s="359">
        <v>63</v>
      </c>
      <c r="O27" s="355">
        <v>38</v>
      </c>
    </row>
    <row r="28" spans="1:15" ht="12" customHeight="1">
      <c r="A28" s="343" t="s">
        <v>879</v>
      </c>
      <c r="B28" s="344"/>
      <c r="C28" s="345">
        <v>416</v>
      </c>
      <c r="D28" s="346">
        <v>282</v>
      </c>
      <c r="E28" s="347">
        <v>268</v>
      </c>
      <c r="F28" s="347">
        <v>89</v>
      </c>
      <c r="G28" s="347">
        <v>145</v>
      </c>
      <c r="H28" s="348">
        <v>14</v>
      </c>
      <c r="I28" s="349">
        <v>1</v>
      </c>
      <c r="J28" s="350">
        <v>133</v>
      </c>
      <c r="K28" s="350">
        <v>40</v>
      </c>
      <c r="L28" s="349">
        <v>105</v>
      </c>
      <c r="M28" s="350">
        <v>161</v>
      </c>
      <c r="N28" s="350">
        <v>100</v>
      </c>
      <c r="O28" s="346">
        <v>48</v>
      </c>
    </row>
    <row r="29" spans="1:15" ht="12" customHeight="1">
      <c r="A29" s="352" t="s">
        <v>880</v>
      </c>
      <c r="B29" s="353"/>
      <c r="C29" s="354">
        <v>1295</v>
      </c>
      <c r="D29" s="355">
        <v>879</v>
      </c>
      <c r="E29" s="356">
        <v>839</v>
      </c>
      <c r="F29" s="356">
        <v>336</v>
      </c>
      <c r="G29" s="356">
        <v>392</v>
      </c>
      <c r="H29" s="357">
        <v>40</v>
      </c>
      <c r="I29" s="358">
        <v>5</v>
      </c>
      <c r="J29" s="359">
        <v>410</v>
      </c>
      <c r="K29" s="359">
        <v>148</v>
      </c>
      <c r="L29" s="358">
        <v>281</v>
      </c>
      <c r="M29" s="359">
        <v>520</v>
      </c>
      <c r="N29" s="359">
        <v>373</v>
      </c>
      <c r="O29" s="355">
        <v>205</v>
      </c>
    </row>
    <row r="30" spans="1:15" ht="12" customHeight="1">
      <c r="A30" s="352" t="s">
        <v>881</v>
      </c>
      <c r="B30" s="353"/>
      <c r="C30" s="354">
        <v>279</v>
      </c>
      <c r="D30" s="355">
        <v>164</v>
      </c>
      <c r="E30" s="356">
        <v>152</v>
      </c>
      <c r="F30" s="356">
        <v>53</v>
      </c>
      <c r="G30" s="356">
        <v>48</v>
      </c>
      <c r="H30" s="357">
        <v>12</v>
      </c>
      <c r="I30" s="358">
        <v>1</v>
      </c>
      <c r="J30" s="359">
        <v>114</v>
      </c>
      <c r="K30" s="359">
        <v>18</v>
      </c>
      <c r="L30" s="358">
        <v>52</v>
      </c>
      <c r="M30" s="359">
        <v>116</v>
      </c>
      <c r="N30" s="359">
        <v>75</v>
      </c>
      <c r="O30" s="355">
        <v>49</v>
      </c>
    </row>
    <row r="31" spans="1:15" ht="12" customHeight="1">
      <c r="A31" s="352" t="s">
        <v>882</v>
      </c>
      <c r="B31" s="353"/>
      <c r="C31" s="354">
        <v>550</v>
      </c>
      <c r="D31" s="355">
        <v>281</v>
      </c>
      <c r="E31" s="356">
        <v>269</v>
      </c>
      <c r="F31" s="356">
        <v>127</v>
      </c>
      <c r="G31" s="356">
        <v>102</v>
      </c>
      <c r="H31" s="357">
        <v>12</v>
      </c>
      <c r="I31" s="358">
        <v>3</v>
      </c>
      <c r="J31" s="359">
        <v>266</v>
      </c>
      <c r="K31" s="359">
        <v>56</v>
      </c>
      <c r="L31" s="358">
        <v>86</v>
      </c>
      <c r="M31" s="359">
        <v>189</v>
      </c>
      <c r="N31" s="359">
        <v>130</v>
      </c>
      <c r="O31" s="355">
        <v>78</v>
      </c>
    </row>
    <row r="32" spans="1:15" ht="12" customHeight="1">
      <c r="A32" s="360" t="s">
        <v>883</v>
      </c>
      <c r="B32" s="361"/>
      <c r="C32" s="362">
        <v>234</v>
      </c>
      <c r="D32" s="363">
        <v>148</v>
      </c>
      <c r="E32" s="364">
        <v>135</v>
      </c>
      <c r="F32" s="364">
        <v>60</v>
      </c>
      <c r="G32" s="364">
        <v>60</v>
      </c>
      <c r="H32" s="369">
        <v>13</v>
      </c>
      <c r="I32" s="366" t="s">
        <v>553</v>
      </c>
      <c r="J32" s="367">
        <v>86</v>
      </c>
      <c r="K32" s="367">
        <v>13</v>
      </c>
      <c r="L32" s="366">
        <v>42</v>
      </c>
      <c r="M32" s="367">
        <v>108</v>
      </c>
      <c r="N32" s="367">
        <v>67</v>
      </c>
      <c r="O32" s="363">
        <v>25</v>
      </c>
    </row>
    <row r="33" spans="1:15" ht="12" customHeight="1">
      <c r="A33" s="352" t="s">
        <v>884</v>
      </c>
      <c r="B33" s="353"/>
      <c r="C33" s="354">
        <v>321</v>
      </c>
      <c r="D33" s="355">
        <v>207</v>
      </c>
      <c r="E33" s="356">
        <v>199</v>
      </c>
      <c r="F33" s="356">
        <v>80</v>
      </c>
      <c r="G33" s="356">
        <v>83</v>
      </c>
      <c r="H33" s="357">
        <v>8</v>
      </c>
      <c r="I33" s="358">
        <v>4</v>
      </c>
      <c r="J33" s="359">
        <v>110</v>
      </c>
      <c r="K33" s="359">
        <v>32</v>
      </c>
      <c r="L33" s="358">
        <v>75</v>
      </c>
      <c r="M33" s="359">
        <v>96</v>
      </c>
      <c r="N33" s="359">
        <v>59</v>
      </c>
      <c r="O33" s="355">
        <v>31</v>
      </c>
    </row>
    <row r="34" spans="1:15" ht="12" customHeight="1">
      <c r="A34" s="352" t="s">
        <v>885</v>
      </c>
      <c r="B34" s="353"/>
      <c r="C34" s="354">
        <v>962</v>
      </c>
      <c r="D34" s="355">
        <v>603</v>
      </c>
      <c r="E34" s="356">
        <v>572</v>
      </c>
      <c r="F34" s="356">
        <v>246</v>
      </c>
      <c r="G34" s="356">
        <v>247</v>
      </c>
      <c r="H34" s="357">
        <v>31</v>
      </c>
      <c r="I34" s="358">
        <v>4</v>
      </c>
      <c r="J34" s="359">
        <v>355</v>
      </c>
      <c r="K34" s="359">
        <v>83</v>
      </c>
      <c r="L34" s="358">
        <v>184</v>
      </c>
      <c r="M34" s="359">
        <v>428</v>
      </c>
      <c r="N34" s="359">
        <v>301</v>
      </c>
      <c r="O34" s="355">
        <v>164</v>
      </c>
    </row>
    <row r="35" spans="1:15" ht="12" customHeight="1">
      <c r="A35" s="352" t="s">
        <v>886</v>
      </c>
      <c r="B35" s="353"/>
      <c r="C35" s="354">
        <v>699</v>
      </c>
      <c r="D35" s="355">
        <v>502</v>
      </c>
      <c r="E35" s="356">
        <v>476</v>
      </c>
      <c r="F35" s="356">
        <v>169</v>
      </c>
      <c r="G35" s="356">
        <v>245</v>
      </c>
      <c r="H35" s="357">
        <v>26</v>
      </c>
      <c r="I35" s="358">
        <v>3</v>
      </c>
      <c r="J35" s="359">
        <v>194</v>
      </c>
      <c r="K35" s="359">
        <v>83</v>
      </c>
      <c r="L35" s="358">
        <v>185</v>
      </c>
      <c r="M35" s="359">
        <v>251</v>
      </c>
      <c r="N35" s="359">
        <v>150</v>
      </c>
      <c r="O35" s="355">
        <v>80</v>
      </c>
    </row>
    <row r="36" spans="1:15" ht="12" customHeight="1">
      <c r="A36" s="352" t="s">
        <v>887</v>
      </c>
      <c r="B36" s="353"/>
      <c r="C36" s="354">
        <v>648</v>
      </c>
      <c r="D36" s="355">
        <v>328</v>
      </c>
      <c r="E36" s="356">
        <v>307</v>
      </c>
      <c r="F36" s="356">
        <v>121</v>
      </c>
      <c r="G36" s="356">
        <v>125</v>
      </c>
      <c r="H36" s="357">
        <v>21</v>
      </c>
      <c r="I36" s="358">
        <v>4</v>
      </c>
      <c r="J36" s="359">
        <v>315</v>
      </c>
      <c r="K36" s="359">
        <v>43</v>
      </c>
      <c r="L36" s="358">
        <v>96</v>
      </c>
      <c r="M36" s="359">
        <v>229</v>
      </c>
      <c r="N36" s="359">
        <v>146</v>
      </c>
      <c r="O36" s="355">
        <v>94</v>
      </c>
    </row>
    <row r="37" spans="1:15" ht="12" customHeight="1">
      <c r="A37" s="352" t="s">
        <v>888</v>
      </c>
      <c r="B37" s="353"/>
      <c r="C37" s="354">
        <v>509</v>
      </c>
      <c r="D37" s="355">
        <v>227</v>
      </c>
      <c r="E37" s="356">
        <v>211</v>
      </c>
      <c r="F37" s="356">
        <v>82</v>
      </c>
      <c r="G37" s="356">
        <v>103</v>
      </c>
      <c r="H37" s="357">
        <v>16</v>
      </c>
      <c r="I37" s="358" t="s">
        <v>553</v>
      </c>
      <c r="J37" s="359">
        <v>282</v>
      </c>
      <c r="K37" s="359">
        <v>30</v>
      </c>
      <c r="L37" s="358">
        <v>70</v>
      </c>
      <c r="M37" s="359">
        <v>164</v>
      </c>
      <c r="N37" s="359">
        <v>102</v>
      </c>
      <c r="O37" s="355">
        <v>70</v>
      </c>
    </row>
    <row r="38" spans="1:15" ht="12" customHeight="1">
      <c r="A38" s="343" t="s">
        <v>889</v>
      </c>
      <c r="B38" s="344"/>
      <c r="C38" s="345">
        <v>354</v>
      </c>
      <c r="D38" s="346">
        <v>169</v>
      </c>
      <c r="E38" s="347">
        <v>166</v>
      </c>
      <c r="F38" s="347">
        <v>74</v>
      </c>
      <c r="G38" s="347">
        <v>65</v>
      </c>
      <c r="H38" s="348">
        <v>3</v>
      </c>
      <c r="I38" s="349">
        <v>1</v>
      </c>
      <c r="J38" s="350">
        <v>184</v>
      </c>
      <c r="K38" s="350">
        <v>22</v>
      </c>
      <c r="L38" s="349">
        <v>52</v>
      </c>
      <c r="M38" s="350">
        <v>105</v>
      </c>
      <c r="N38" s="350">
        <v>73</v>
      </c>
      <c r="O38" s="346">
        <v>42</v>
      </c>
    </row>
    <row r="39" spans="1:15" ht="12" customHeight="1">
      <c r="A39" s="352" t="s">
        <v>890</v>
      </c>
      <c r="B39" s="353"/>
      <c r="C39" s="354">
        <v>270</v>
      </c>
      <c r="D39" s="355">
        <v>183</v>
      </c>
      <c r="E39" s="356">
        <v>175</v>
      </c>
      <c r="F39" s="356">
        <v>62</v>
      </c>
      <c r="G39" s="356">
        <v>85</v>
      </c>
      <c r="H39" s="357">
        <v>8</v>
      </c>
      <c r="I39" s="358">
        <v>2</v>
      </c>
      <c r="J39" s="359">
        <v>85</v>
      </c>
      <c r="K39" s="359">
        <v>26</v>
      </c>
      <c r="L39" s="358">
        <v>67</v>
      </c>
      <c r="M39" s="359">
        <v>102</v>
      </c>
      <c r="N39" s="359">
        <v>51</v>
      </c>
      <c r="O39" s="355">
        <v>24</v>
      </c>
    </row>
    <row r="40" spans="1:15" ht="12" customHeight="1">
      <c r="A40" s="352" t="s">
        <v>891</v>
      </c>
      <c r="B40" s="353"/>
      <c r="C40" s="354">
        <v>553</v>
      </c>
      <c r="D40" s="355">
        <v>365</v>
      </c>
      <c r="E40" s="356">
        <v>345</v>
      </c>
      <c r="F40" s="356">
        <v>138</v>
      </c>
      <c r="G40" s="356">
        <v>163</v>
      </c>
      <c r="H40" s="357">
        <v>20</v>
      </c>
      <c r="I40" s="358">
        <v>4</v>
      </c>
      <c r="J40" s="359">
        <v>183</v>
      </c>
      <c r="K40" s="359">
        <v>48</v>
      </c>
      <c r="L40" s="358">
        <v>124</v>
      </c>
      <c r="M40" s="359">
        <v>216</v>
      </c>
      <c r="N40" s="359">
        <v>146</v>
      </c>
      <c r="O40" s="355">
        <v>75</v>
      </c>
    </row>
    <row r="41" spans="1:15" ht="12" customHeight="1">
      <c r="A41" s="352" t="s">
        <v>892</v>
      </c>
      <c r="B41" s="353"/>
      <c r="C41" s="354">
        <v>527</v>
      </c>
      <c r="D41" s="355">
        <v>352</v>
      </c>
      <c r="E41" s="356">
        <v>340</v>
      </c>
      <c r="F41" s="356">
        <v>130</v>
      </c>
      <c r="G41" s="356">
        <v>167</v>
      </c>
      <c r="H41" s="357">
        <v>12</v>
      </c>
      <c r="I41" s="358">
        <v>4</v>
      </c>
      <c r="J41" s="359">
        <v>171</v>
      </c>
      <c r="K41" s="359">
        <v>72</v>
      </c>
      <c r="L41" s="358">
        <v>137</v>
      </c>
      <c r="M41" s="359">
        <v>172</v>
      </c>
      <c r="N41" s="359">
        <v>113</v>
      </c>
      <c r="O41" s="355">
        <v>58</v>
      </c>
    </row>
    <row r="42" spans="1:15" ht="12" customHeight="1">
      <c r="A42" s="360" t="s">
        <v>893</v>
      </c>
      <c r="B42" s="361"/>
      <c r="C42" s="362">
        <v>236</v>
      </c>
      <c r="D42" s="363">
        <v>120</v>
      </c>
      <c r="E42" s="364">
        <v>111</v>
      </c>
      <c r="F42" s="364">
        <v>44</v>
      </c>
      <c r="G42" s="364">
        <v>46</v>
      </c>
      <c r="H42" s="369">
        <v>9</v>
      </c>
      <c r="I42" s="366">
        <v>2</v>
      </c>
      <c r="J42" s="367">
        <v>114</v>
      </c>
      <c r="K42" s="367">
        <v>11</v>
      </c>
      <c r="L42" s="366">
        <v>30</v>
      </c>
      <c r="M42" s="367">
        <v>74</v>
      </c>
      <c r="N42" s="367">
        <v>44</v>
      </c>
      <c r="O42" s="363">
        <v>27</v>
      </c>
    </row>
    <row r="43" spans="1:15" ht="12" customHeight="1">
      <c r="A43" s="352" t="s">
        <v>894</v>
      </c>
      <c r="B43" s="353"/>
      <c r="C43" s="354">
        <v>1498</v>
      </c>
      <c r="D43" s="355">
        <v>1092</v>
      </c>
      <c r="E43" s="356">
        <v>1063</v>
      </c>
      <c r="F43" s="356">
        <v>358</v>
      </c>
      <c r="G43" s="356">
        <v>559</v>
      </c>
      <c r="H43" s="357">
        <v>29</v>
      </c>
      <c r="I43" s="358">
        <v>11</v>
      </c>
      <c r="J43" s="359">
        <v>395</v>
      </c>
      <c r="K43" s="359">
        <v>124</v>
      </c>
      <c r="L43" s="358">
        <v>390</v>
      </c>
      <c r="M43" s="359">
        <v>526</v>
      </c>
      <c r="N43" s="359">
        <v>319</v>
      </c>
      <c r="O43" s="355">
        <v>157</v>
      </c>
    </row>
    <row r="44" spans="1:15" ht="12" customHeight="1">
      <c r="A44" s="352" t="s">
        <v>895</v>
      </c>
      <c r="B44" s="353"/>
      <c r="C44" s="354">
        <v>276</v>
      </c>
      <c r="D44" s="355">
        <v>179</v>
      </c>
      <c r="E44" s="356">
        <v>168</v>
      </c>
      <c r="F44" s="356">
        <v>60</v>
      </c>
      <c r="G44" s="356">
        <v>56</v>
      </c>
      <c r="H44" s="357">
        <v>11</v>
      </c>
      <c r="I44" s="358">
        <v>1</v>
      </c>
      <c r="J44" s="359">
        <v>96</v>
      </c>
      <c r="K44" s="359">
        <v>12</v>
      </c>
      <c r="L44" s="358">
        <v>53</v>
      </c>
      <c r="M44" s="359">
        <v>155</v>
      </c>
      <c r="N44" s="359">
        <v>103</v>
      </c>
      <c r="O44" s="355">
        <v>65</v>
      </c>
    </row>
    <row r="45" spans="1:15" ht="12" customHeight="1">
      <c r="A45" s="352" t="s">
        <v>896</v>
      </c>
      <c r="B45" s="353"/>
      <c r="C45" s="354">
        <v>300</v>
      </c>
      <c r="D45" s="355">
        <v>159</v>
      </c>
      <c r="E45" s="356">
        <v>142</v>
      </c>
      <c r="F45" s="356">
        <v>53</v>
      </c>
      <c r="G45" s="356">
        <v>62</v>
      </c>
      <c r="H45" s="357">
        <v>17</v>
      </c>
      <c r="I45" s="358">
        <v>4</v>
      </c>
      <c r="J45" s="359">
        <v>137</v>
      </c>
      <c r="K45" s="359">
        <v>14</v>
      </c>
      <c r="L45" s="358">
        <v>49</v>
      </c>
      <c r="M45" s="359">
        <v>114</v>
      </c>
      <c r="N45" s="359">
        <v>64</v>
      </c>
      <c r="O45" s="355">
        <v>37</v>
      </c>
    </row>
    <row r="46" spans="1:15" ht="12" customHeight="1">
      <c r="A46" s="352" t="s">
        <v>897</v>
      </c>
      <c r="B46" s="353"/>
      <c r="C46" s="354">
        <v>358</v>
      </c>
      <c r="D46" s="355">
        <v>252</v>
      </c>
      <c r="E46" s="356">
        <v>230</v>
      </c>
      <c r="F46" s="356">
        <v>73</v>
      </c>
      <c r="G46" s="356">
        <v>133</v>
      </c>
      <c r="H46" s="357">
        <v>22</v>
      </c>
      <c r="I46" s="358">
        <v>3</v>
      </c>
      <c r="J46" s="359">
        <v>103</v>
      </c>
      <c r="K46" s="359">
        <v>46</v>
      </c>
      <c r="L46" s="358">
        <v>91</v>
      </c>
      <c r="M46" s="359">
        <v>135</v>
      </c>
      <c r="N46" s="359">
        <v>79</v>
      </c>
      <c r="O46" s="355">
        <v>40</v>
      </c>
    </row>
    <row r="47" spans="1:15" ht="12" customHeight="1">
      <c r="A47" s="352" t="s">
        <v>898</v>
      </c>
      <c r="B47" s="353"/>
      <c r="C47" s="354">
        <v>422</v>
      </c>
      <c r="D47" s="355">
        <v>258</v>
      </c>
      <c r="E47" s="356">
        <v>244</v>
      </c>
      <c r="F47" s="356">
        <v>92</v>
      </c>
      <c r="G47" s="356">
        <v>100</v>
      </c>
      <c r="H47" s="357">
        <v>14</v>
      </c>
      <c r="I47" s="358">
        <v>3</v>
      </c>
      <c r="J47" s="359">
        <v>160</v>
      </c>
      <c r="K47" s="359">
        <v>39</v>
      </c>
      <c r="L47" s="358">
        <v>73</v>
      </c>
      <c r="M47" s="359">
        <v>169</v>
      </c>
      <c r="N47" s="359">
        <v>102</v>
      </c>
      <c r="O47" s="355">
        <v>54</v>
      </c>
    </row>
    <row r="48" spans="1:15" ht="12" customHeight="1">
      <c r="A48" s="343" t="s">
        <v>899</v>
      </c>
      <c r="B48" s="344"/>
      <c r="C48" s="345">
        <v>466</v>
      </c>
      <c r="D48" s="346">
        <v>302</v>
      </c>
      <c r="E48" s="347">
        <v>288</v>
      </c>
      <c r="F48" s="347">
        <v>110</v>
      </c>
      <c r="G48" s="347">
        <v>137</v>
      </c>
      <c r="H48" s="348">
        <v>14</v>
      </c>
      <c r="I48" s="349">
        <v>3</v>
      </c>
      <c r="J48" s="350">
        <v>161</v>
      </c>
      <c r="K48" s="350">
        <v>42</v>
      </c>
      <c r="L48" s="349">
        <v>107</v>
      </c>
      <c r="M48" s="350">
        <v>176</v>
      </c>
      <c r="N48" s="350">
        <v>106</v>
      </c>
      <c r="O48" s="346">
        <v>52</v>
      </c>
    </row>
    <row r="49" spans="1:15" ht="12" customHeight="1">
      <c r="A49" s="352" t="s">
        <v>900</v>
      </c>
      <c r="B49" s="353"/>
      <c r="C49" s="354">
        <v>315</v>
      </c>
      <c r="D49" s="355">
        <v>174</v>
      </c>
      <c r="E49" s="356">
        <v>166</v>
      </c>
      <c r="F49" s="356">
        <v>67</v>
      </c>
      <c r="G49" s="356">
        <v>76</v>
      </c>
      <c r="H49" s="357">
        <v>8</v>
      </c>
      <c r="I49" s="358">
        <v>1</v>
      </c>
      <c r="J49" s="359">
        <v>140</v>
      </c>
      <c r="K49" s="359">
        <v>16</v>
      </c>
      <c r="L49" s="358">
        <v>59</v>
      </c>
      <c r="M49" s="359">
        <v>98</v>
      </c>
      <c r="N49" s="359">
        <v>66</v>
      </c>
      <c r="O49" s="355">
        <v>36</v>
      </c>
    </row>
    <row r="50" spans="1:15" ht="12" customHeight="1">
      <c r="A50" s="352" t="s">
        <v>901</v>
      </c>
      <c r="B50" s="353"/>
      <c r="C50" s="354">
        <v>1667</v>
      </c>
      <c r="D50" s="355">
        <v>1136</v>
      </c>
      <c r="E50" s="356">
        <v>1080</v>
      </c>
      <c r="F50" s="356">
        <v>356</v>
      </c>
      <c r="G50" s="356">
        <v>537</v>
      </c>
      <c r="H50" s="357">
        <v>56</v>
      </c>
      <c r="I50" s="358">
        <v>5</v>
      </c>
      <c r="J50" s="359">
        <v>526</v>
      </c>
      <c r="K50" s="359">
        <v>209</v>
      </c>
      <c r="L50" s="358">
        <v>452</v>
      </c>
      <c r="M50" s="359">
        <v>721</v>
      </c>
      <c r="N50" s="359">
        <v>510</v>
      </c>
      <c r="O50" s="355">
        <v>305</v>
      </c>
    </row>
    <row r="51" spans="1:15" ht="12" customHeight="1">
      <c r="A51" s="352" t="s">
        <v>902</v>
      </c>
      <c r="B51" s="353"/>
      <c r="C51" s="354">
        <v>1058</v>
      </c>
      <c r="D51" s="355">
        <v>728</v>
      </c>
      <c r="E51" s="356">
        <v>697</v>
      </c>
      <c r="F51" s="356">
        <v>224</v>
      </c>
      <c r="G51" s="356">
        <v>359</v>
      </c>
      <c r="H51" s="357">
        <v>31</v>
      </c>
      <c r="I51" s="358">
        <v>4</v>
      </c>
      <c r="J51" s="359">
        <v>326</v>
      </c>
      <c r="K51" s="359">
        <v>120</v>
      </c>
      <c r="L51" s="358">
        <v>292</v>
      </c>
      <c r="M51" s="359">
        <v>373</v>
      </c>
      <c r="N51" s="359">
        <v>247</v>
      </c>
      <c r="O51" s="355">
        <v>138</v>
      </c>
    </row>
    <row r="52" spans="1:15" ht="12" customHeight="1">
      <c r="A52" s="360" t="s">
        <v>903</v>
      </c>
      <c r="B52" s="361"/>
      <c r="C52" s="362">
        <v>962</v>
      </c>
      <c r="D52" s="363">
        <v>701</v>
      </c>
      <c r="E52" s="364">
        <v>664</v>
      </c>
      <c r="F52" s="364">
        <v>251</v>
      </c>
      <c r="G52" s="364">
        <v>322</v>
      </c>
      <c r="H52" s="369">
        <v>37</v>
      </c>
      <c r="I52" s="366">
        <v>4</v>
      </c>
      <c r="J52" s="367">
        <v>257</v>
      </c>
      <c r="K52" s="367">
        <v>116</v>
      </c>
      <c r="L52" s="366">
        <v>263</v>
      </c>
      <c r="M52" s="367">
        <v>404</v>
      </c>
      <c r="N52" s="367">
        <v>261</v>
      </c>
      <c r="O52" s="363">
        <v>121</v>
      </c>
    </row>
    <row r="53" spans="1:15" ht="12" customHeight="1">
      <c r="A53" s="352" t="s">
        <v>904</v>
      </c>
      <c r="B53" s="353"/>
      <c r="C53" s="354">
        <v>1219</v>
      </c>
      <c r="D53" s="355">
        <v>817</v>
      </c>
      <c r="E53" s="356">
        <v>779</v>
      </c>
      <c r="F53" s="356">
        <v>266</v>
      </c>
      <c r="G53" s="356">
        <v>415</v>
      </c>
      <c r="H53" s="357">
        <v>38</v>
      </c>
      <c r="I53" s="358">
        <v>5</v>
      </c>
      <c r="J53" s="359">
        <v>397</v>
      </c>
      <c r="K53" s="359">
        <v>95</v>
      </c>
      <c r="L53" s="358">
        <v>306</v>
      </c>
      <c r="M53" s="359">
        <v>406</v>
      </c>
      <c r="N53" s="359">
        <v>250</v>
      </c>
      <c r="O53" s="355">
        <v>135</v>
      </c>
    </row>
    <row r="54" spans="1:15" ht="12" customHeight="1">
      <c r="A54" s="352" t="s">
        <v>905</v>
      </c>
      <c r="B54" s="353"/>
      <c r="C54" s="354">
        <v>765</v>
      </c>
      <c r="D54" s="355">
        <v>578</v>
      </c>
      <c r="E54" s="356">
        <v>546</v>
      </c>
      <c r="F54" s="356">
        <v>188</v>
      </c>
      <c r="G54" s="356">
        <v>285</v>
      </c>
      <c r="H54" s="357">
        <v>32</v>
      </c>
      <c r="I54" s="358">
        <v>1</v>
      </c>
      <c r="J54" s="359">
        <v>186</v>
      </c>
      <c r="K54" s="359">
        <v>74</v>
      </c>
      <c r="L54" s="358">
        <v>207</v>
      </c>
      <c r="M54" s="359">
        <v>303</v>
      </c>
      <c r="N54" s="359">
        <v>196</v>
      </c>
      <c r="O54" s="355">
        <v>100</v>
      </c>
    </row>
    <row r="55" spans="1:15" ht="12" customHeight="1">
      <c r="A55" s="352" t="s">
        <v>906</v>
      </c>
      <c r="B55" s="353"/>
      <c r="C55" s="354">
        <v>900</v>
      </c>
      <c r="D55" s="355">
        <v>595</v>
      </c>
      <c r="E55" s="356">
        <v>567</v>
      </c>
      <c r="F55" s="356">
        <v>209</v>
      </c>
      <c r="G55" s="356">
        <v>281</v>
      </c>
      <c r="H55" s="357">
        <v>28</v>
      </c>
      <c r="I55" s="358">
        <v>3</v>
      </c>
      <c r="J55" s="359">
        <v>302</v>
      </c>
      <c r="K55" s="359">
        <v>65</v>
      </c>
      <c r="L55" s="358">
        <v>205</v>
      </c>
      <c r="M55" s="359">
        <v>321</v>
      </c>
      <c r="N55" s="359">
        <v>189</v>
      </c>
      <c r="O55" s="355">
        <v>89</v>
      </c>
    </row>
    <row r="56" spans="1:15" ht="12" customHeight="1">
      <c r="A56" s="352" t="s">
        <v>907</v>
      </c>
      <c r="B56" s="353"/>
      <c r="C56" s="354">
        <v>535</v>
      </c>
      <c r="D56" s="355">
        <v>299</v>
      </c>
      <c r="E56" s="356">
        <v>288</v>
      </c>
      <c r="F56" s="356">
        <v>129</v>
      </c>
      <c r="G56" s="356">
        <v>121</v>
      </c>
      <c r="H56" s="357">
        <v>11</v>
      </c>
      <c r="I56" s="358">
        <v>5</v>
      </c>
      <c r="J56" s="359">
        <v>231</v>
      </c>
      <c r="K56" s="359">
        <v>29</v>
      </c>
      <c r="L56" s="358">
        <v>85</v>
      </c>
      <c r="M56" s="359">
        <v>213</v>
      </c>
      <c r="N56" s="359">
        <v>145</v>
      </c>
      <c r="O56" s="355">
        <v>78</v>
      </c>
    </row>
    <row r="57" spans="1:15" ht="12" customHeight="1">
      <c r="A57" s="352" t="s">
        <v>908</v>
      </c>
      <c r="B57" s="353"/>
      <c r="C57" s="354">
        <v>531</v>
      </c>
      <c r="D57" s="355">
        <v>463</v>
      </c>
      <c r="E57" s="356">
        <v>437</v>
      </c>
      <c r="F57" s="356">
        <v>147</v>
      </c>
      <c r="G57" s="356">
        <v>244</v>
      </c>
      <c r="H57" s="357">
        <v>26</v>
      </c>
      <c r="I57" s="358">
        <v>1</v>
      </c>
      <c r="J57" s="359">
        <v>67</v>
      </c>
      <c r="K57" s="359">
        <v>41</v>
      </c>
      <c r="L57" s="358">
        <v>132</v>
      </c>
      <c r="M57" s="359">
        <v>216</v>
      </c>
      <c r="N57" s="359">
        <v>101</v>
      </c>
      <c r="O57" s="355">
        <v>32</v>
      </c>
    </row>
    <row r="58" spans="1:15" ht="12" customHeight="1">
      <c r="A58" s="343" t="s">
        <v>909</v>
      </c>
      <c r="B58" s="344"/>
      <c r="C58" s="345">
        <v>500</v>
      </c>
      <c r="D58" s="346">
        <v>412</v>
      </c>
      <c r="E58" s="347">
        <v>386</v>
      </c>
      <c r="F58" s="347">
        <v>191</v>
      </c>
      <c r="G58" s="347">
        <v>150</v>
      </c>
      <c r="H58" s="348">
        <v>26</v>
      </c>
      <c r="I58" s="349">
        <v>2</v>
      </c>
      <c r="J58" s="350">
        <v>85</v>
      </c>
      <c r="K58" s="350">
        <v>31</v>
      </c>
      <c r="L58" s="349">
        <v>92</v>
      </c>
      <c r="M58" s="350">
        <v>308</v>
      </c>
      <c r="N58" s="350">
        <v>193</v>
      </c>
      <c r="O58" s="346">
        <v>60</v>
      </c>
    </row>
    <row r="59" spans="1:15" ht="12" customHeight="1">
      <c r="A59" s="352" t="s">
        <v>910</v>
      </c>
      <c r="B59" s="353"/>
      <c r="C59" s="354">
        <v>1833</v>
      </c>
      <c r="D59" s="355">
        <v>1315</v>
      </c>
      <c r="E59" s="356">
        <v>1251</v>
      </c>
      <c r="F59" s="356">
        <v>460</v>
      </c>
      <c r="G59" s="356">
        <v>527</v>
      </c>
      <c r="H59" s="357">
        <v>64</v>
      </c>
      <c r="I59" s="358">
        <v>12</v>
      </c>
      <c r="J59" s="359">
        <v>506</v>
      </c>
      <c r="K59" s="359">
        <v>137</v>
      </c>
      <c r="L59" s="358">
        <v>356</v>
      </c>
      <c r="M59" s="359">
        <v>843</v>
      </c>
      <c r="N59" s="359">
        <v>515</v>
      </c>
      <c r="O59" s="355">
        <v>261</v>
      </c>
    </row>
    <row r="60" spans="1:15" ht="12" customHeight="1">
      <c r="A60" s="352" t="s">
        <v>911</v>
      </c>
      <c r="B60" s="353"/>
      <c r="C60" s="354">
        <v>1336</v>
      </c>
      <c r="D60" s="355">
        <v>900</v>
      </c>
      <c r="E60" s="356">
        <v>858</v>
      </c>
      <c r="F60" s="356">
        <v>345</v>
      </c>
      <c r="G60" s="356">
        <v>331</v>
      </c>
      <c r="H60" s="357">
        <v>42</v>
      </c>
      <c r="I60" s="358">
        <v>7</v>
      </c>
      <c r="J60" s="359">
        <v>429</v>
      </c>
      <c r="K60" s="359">
        <v>88</v>
      </c>
      <c r="L60" s="358">
        <v>211</v>
      </c>
      <c r="M60" s="359">
        <v>645</v>
      </c>
      <c r="N60" s="359">
        <v>412</v>
      </c>
      <c r="O60" s="355">
        <v>199</v>
      </c>
    </row>
    <row r="61" spans="1:15" ht="12" customHeight="1">
      <c r="A61" s="352" t="s">
        <v>912</v>
      </c>
      <c r="B61" s="353"/>
      <c r="C61" s="354">
        <v>663</v>
      </c>
      <c r="D61" s="355">
        <v>538</v>
      </c>
      <c r="E61" s="356">
        <v>514</v>
      </c>
      <c r="F61" s="356">
        <v>262</v>
      </c>
      <c r="G61" s="356">
        <v>192</v>
      </c>
      <c r="H61" s="357">
        <v>24</v>
      </c>
      <c r="I61" s="358" t="s">
        <v>553</v>
      </c>
      <c r="J61" s="359">
        <v>125</v>
      </c>
      <c r="K61" s="359">
        <v>28</v>
      </c>
      <c r="L61" s="358">
        <v>77</v>
      </c>
      <c r="M61" s="359">
        <v>447</v>
      </c>
      <c r="N61" s="359">
        <v>253</v>
      </c>
      <c r="O61" s="355">
        <v>92</v>
      </c>
    </row>
    <row r="62" spans="1:15" ht="12" customHeight="1">
      <c r="A62" s="360" t="s">
        <v>913</v>
      </c>
      <c r="B62" s="361"/>
      <c r="C62" s="362">
        <v>422</v>
      </c>
      <c r="D62" s="363">
        <v>345</v>
      </c>
      <c r="E62" s="364">
        <v>321</v>
      </c>
      <c r="F62" s="364">
        <v>155</v>
      </c>
      <c r="G62" s="364">
        <v>131</v>
      </c>
      <c r="H62" s="369">
        <v>24</v>
      </c>
      <c r="I62" s="366">
        <v>4</v>
      </c>
      <c r="J62" s="367">
        <v>73</v>
      </c>
      <c r="K62" s="367">
        <v>18</v>
      </c>
      <c r="L62" s="366">
        <v>69</v>
      </c>
      <c r="M62" s="367">
        <v>284</v>
      </c>
      <c r="N62" s="367">
        <v>182</v>
      </c>
      <c r="O62" s="363">
        <v>61</v>
      </c>
    </row>
    <row r="63" spans="1:15" ht="12" customHeight="1">
      <c r="A63" s="352" t="s">
        <v>914</v>
      </c>
      <c r="B63" s="353"/>
      <c r="C63" s="354">
        <v>1172</v>
      </c>
      <c r="D63" s="355">
        <v>639</v>
      </c>
      <c r="E63" s="356">
        <v>609</v>
      </c>
      <c r="F63" s="356">
        <v>205</v>
      </c>
      <c r="G63" s="356">
        <v>250</v>
      </c>
      <c r="H63" s="357">
        <v>30</v>
      </c>
      <c r="I63" s="358">
        <v>7</v>
      </c>
      <c r="J63" s="359">
        <v>526</v>
      </c>
      <c r="K63" s="359">
        <v>95</v>
      </c>
      <c r="L63" s="358">
        <v>250</v>
      </c>
      <c r="M63" s="359">
        <v>681</v>
      </c>
      <c r="N63" s="359">
        <v>556</v>
      </c>
      <c r="O63" s="355">
        <v>411</v>
      </c>
    </row>
    <row r="64" spans="1:15" ht="12" customHeight="1">
      <c r="A64" s="352" t="s">
        <v>345</v>
      </c>
      <c r="B64" s="353"/>
      <c r="C64" s="354">
        <v>695</v>
      </c>
      <c r="D64" s="355">
        <v>341</v>
      </c>
      <c r="E64" s="356">
        <v>327</v>
      </c>
      <c r="F64" s="356">
        <v>178</v>
      </c>
      <c r="G64" s="356">
        <v>126</v>
      </c>
      <c r="H64" s="357">
        <v>14</v>
      </c>
      <c r="I64" s="358">
        <v>2</v>
      </c>
      <c r="J64" s="359">
        <v>352</v>
      </c>
      <c r="K64" s="359">
        <v>42</v>
      </c>
      <c r="L64" s="358">
        <v>108</v>
      </c>
      <c r="M64" s="359">
        <v>436</v>
      </c>
      <c r="N64" s="359">
        <v>380</v>
      </c>
      <c r="O64" s="355">
        <v>243</v>
      </c>
    </row>
    <row r="65" spans="1:15" ht="12" customHeight="1">
      <c r="A65" s="352" t="s">
        <v>346</v>
      </c>
      <c r="B65" s="353"/>
      <c r="C65" s="354">
        <v>330</v>
      </c>
      <c r="D65" s="355">
        <v>308</v>
      </c>
      <c r="E65" s="356">
        <v>287</v>
      </c>
      <c r="F65" s="356">
        <v>67</v>
      </c>
      <c r="G65" s="356">
        <v>197</v>
      </c>
      <c r="H65" s="357">
        <v>21</v>
      </c>
      <c r="I65" s="358">
        <v>1</v>
      </c>
      <c r="J65" s="359">
        <v>21</v>
      </c>
      <c r="K65" s="358">
        <v>50</v>
      </c>
      <c r="L65" s="358">
        <v>181</v>
      </c>
      <c r="M65" s="358">
        <v>76</v>
      </c>
      <c r="N65" s="359">
        <v>33</v>
      </c>
      <c r="O65" s="355">
        <v>11</v>
      </c>
    </row>
    <row r="66" spans="1:15" ht="12" customHeight="1">
      <c r="A66" s="370" t="s">
        <v>347</v>
      </c>
      <c r="B66" s="371"/>
      <c r="C66" s="372">
        <v>242</v>
      </c>
      <c r="D66" s="373">
        <v>203</v>
      </c>
      <c r="E66" s="321">
        <v>200</v>
      </c>
      <c r="F66" s="321">
        <v>50</v>
      </c>
      <c r="G66" s="321">
        <v>146</v>
      </c>
      <c r="H66" s="374">
        <v>3</v>
      </c>
      <c r="I66" s="375" t="s">
        <v>553</v>
      </c>
      <c r="J66" s="375">
        <v>39</v>
      </c>
      <c r="K66" s="375">
        <v>87</v>
      </c>
      <c r="L66" s="375">
        <v>129</v>
      </c>
      <c r="M66" s="390">
        <v>30</v>
      </c>
      <c r="N66" s="375">
        <v>14</v>
      </c>
      <c r="O66" s="373">
        <v>7</v>
      </c>
    </row>
    <row r="67" spans="1:8" ht="12">
      <c r="A67" s="852" t="s">
        <v>921</v>
      </c>
      <c r="H67" s="376"/>
    </row>
    <row r="69" ht="12">
      <c r="O69" s="377"/>
    </row>
  </sheetData>
  <sheetProtection/>
  <mergeCells count="13">
    <mergeCell ref="M5:M6"/>
    <mergeCell ref="N5:N6"/>
    <mergeCell ref="O5:O6"/>
    <mergeCell ref="A4:B6"/>
    <mergeCell ref="C4:C6"/>
    <mergeCell ref="D4:D6"/>
    <mergeCell ref="I4:I6"/>
    <mergeCell ref="J4:J6"/>
    <mergeCell ref="K4:O4"/>
    <mergeCell ref="E5:G5"/>
    <mergeCell ref="H5:H6"/>
    <mergeCell ref="K5:K6"/>
    <mergeCell ref="L5:L6"/>
  </mergeCells>
  <hyperlinks>
    <hyperlink ref="A1" location="目次!A1" display="目次へ"/>
  </hyperlinks>
  <printOptions/>
  <pageMargins left="0.5905511811023623" right="0.5905511811023623" top="0.5905511811023623" bottom="0.5905511811023623" header="0.1968503937007874" footer="0.31496062992125984"/>
  <pageSetup firstPageNumber="35" useFirstPageNumber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80" customWidth="1"/>
    <col min="2" max="2" width="0.875" style="280" customWidth="1"/>
    <col min="3" max="3" width="7.625" style="280" customWidth="1"/>
    <col min="4" max="4" width="8.125" style="280" customWidth="1"/>
    <col min="5" max="7" width="7.125" style="280" customWidth="1"/>
    <col min="8" max="13" width="6.625" style="280" customWidth="1"/>
    <col min="14" max="14" width="5.625" style="280" customWidth="1"/>
    <col min="15" max="16384" width="9.00390625" style="280" customWidth="1"/>
  </cols>
  <sheetData>
    <row r="1" ht="13.5">
      <c r="A1" s="1132" t="s">
        <v>1039</v>
      </c>
    </row>
    <row r="2" spans="1:2" ht="13.5">
      <c r="A2" s="897" t="s">
        <v>942</v>
      </c>
      <c r="B2" s="47"/>
    </row>
    <row r="3" s="378" customFormat="1" ht="6" customHeight="1"/>
    <row r="4" spans="1:13" ht="7.5" customHeight="1">
      <c r="A4" s="1096" t="s">
        <v>348</v>
      </c>
      <c r="B4" s="1097"/>
      <c r="C4" s="1100" t="s">
        <v>373</v>
      </c>
      <c r="D4" s="1101" t="s">
        <v>665</v>
      </c>
      <c r="E4" s="395"/>
      <c r="F4" s="395"/>
      <c r="G4" s="395"/>
      <c r="H4" s="395"/>
      <c r="I4" s="395"/>
      <c r="J4" s="395"/>
      <c r="K4" s="395"/>
      <c r="L4" s="396"/>
      <c r="M4" s="1101" t="s">
        <v>71</v>
      </c>
    </row>
    <row r="5" spans="1:13" ht="7.5" customHeight="1">
      <c r="A5" s="1098"/>
      <c r="B5" s="1099"/>
      <c r="C5" s="1071"/>
      <c r="D5" s="1071"/>
      <c r="E5" s="1071" t="s">
        <v>374</v>
      </c>
      <c r="F5" s="1071" t="s">
        <v>375</v>
      </c>
      <c r="G5" s="1103" t="s">
        <v>664</v>
      </c>
      <c r="H5" s="398"/>
      <c r="I5" s="398"/>
      <c r="J5" s="398"/>
      <c r="K5" s="399"/>
      <c r="L5" s="1071" t="s">
        <v>376</v>
      </c>
      <c r="M5" s="1103"/>
    </row>
    <row r="6" spans="1:13" ht="39" customHeight="1">
      <c r="A6" s="1098"/>
      <c r="B6" s="1099"/>
      <c r="C6" s="1071"/>
      <c r="D6" s="1102"/>
      <c r="E6" s="1102"/>
      <c r="F6" s="1102"/>
      <c r="G6" s="1102"/>
      <c r="H6" s="67" t="s">
        <v>377</v>
      </c>
      <c r="I6" s="68" t="s">
        <v>982</v>
      </c>
      <c r="J6" s="67" t="s">
        <v>981</v>
      </c>
      <c r="K6" s="67" t="s">
        <v>378</v>
      </c>
      <c r="L6" s="1102"/>
      <c r="M6" s="1103"/>
    </row>
    <row r="7" spans="1:13" ht="12" customHeight="1">
      <c r="A7" s="379" t="s">
        <v>640</v>
      </c>
      <c r="B7" s="380"/>
      <c r="C7" s="356">
        <v>41851</v>
      </c>
      <c r="D7" s="565">
        <v>41018</v>
      </c>
      <c r="E7" s="337">
        <v>92969</v>
      </c>
      <c r="F7" s="572">
        <v>2.2665415184</v>
      </c>
      <c r="G7" s="337">
        <v>40674</v>
      </c>
      <c r="H7" s="337">
        <v>27545</v>
      </c>
      <c r="I7" s="483">
        <v>3948</v>
      </c>
      <c r="J7" s="483">
        <v>8153</v>
      </c>
      <c r="K7" s="483">
        <v>1028</v>
      </c>
      <c r="L7" s="340">
        <v>344</v>
      </c>
      <c r="M7" s="295">
        <v>833</v>
      </c>
    </row>
    <row r="8" spans="1:13" ht="12" customHeight="1">
      <c r="A8" s="381" t="s">
        <v>228</v>
      </c>
      <c r="B8" s="382"/>
      <c r="C8" s="347">
        <v>186</v>
      </c>
      <c r="D8" s="566">
        <v>181</v>
      </c>
      <c r="E8" s="346">
        <v>409</v>
      </c>
      <c r="F8" s="573">
        <v>2.2596685083</v>
      </c>
      <c r="G8" s="346">
        <v>181</v>
      </c>
      <c r="H8" s="346">
        <v>151</v>
      </c>
      <c r="I8" s="305" t="s">
        <v>553</v>
      </c>
      <c r="J8" s="305">
        <v>26</v>
      </c>
      <c r="K8" s="305">
        <v>4</v>
      </c>
      <c r="L8" s="349" t="s">
        <v>553</v>
      </c>
      <c r="M8" s="305">
        <v>5</v>
      </c>
    </row>
    <row r="9" spans="1:13" ht="12" customHeight="1">
      <c r="A9" s="379" t="s">
        <v>229</v>
      </c>
      <c r="B9" s="383"/>
      <c r="C9" s="356">
        <v>213</v>
      </c>
      <c r="D9" s="567">
        <v>210</v>
      </c>
      <c r="E9" s="355">
        <v>500</v>
      </c>
      <c r="F9" s="574">
        <v>2.380952381</v>
      </c>
      <c r="G9" s="355">
        <v>206</v>
      </c>
      <c r="H9" s="355">
        <v>198</v>
      </c>
      <c r="I9" s="295" t="s">
        <v>553</v>
      </c>
      <c r="J9" s="295">
        <v>4</v>
      </c>
      <c r="K9" s="295">
        <v>4</v>
      </c>
      <c r="L9" s="358">
        <v>4</v>
      </c>
      <c r="M9" s="295">
        <v>3</v>
      </c>
    </row>
    <row r="10" spans="1:13" ht="12" customHeight="1">
      <c r="A10" s="379" t="s">
        <v>230</v>
      </c>
      <c r="B10" s="383"/>
      <c r="C10" s="356">
        <v>320</v>
      </c>
      <c r="D10" s="567">
        <v>319</v>
      </c>
      <c r="E10" s="355">
        <v>717</v>
      </c>
      <c r="F10" s="574">
        <v>2.2476489028</v>
      </c>
      <c r="G10" s="355">
        <v>315</v>
      </c>
      <c r="H10" s="355">
        <v>309</v>
      </c>
      <c r="I10" s="295" t="s">
        <v>553</v>
      </c>
      <c r="J10" s="295">
        <v>3</v>
      </c>
      <c r="K10" s="295">
        <v>3</v>
      </c>
      <c r="L10" s="358">
        <v>4</v>
      </c>
      <c r="M10" s="295">
        <v>1</v>
      </c>
    </row>
    <row r="11" spans="1:13" ht="12" customHeight="1">
      <c r="A11" s="379" t="s">
        <v>231</v>
      </c>
      <c r="B11" s="383"/>
      <c r="C11" s="356">
        <v>224</v>
      </c>
      <c r="D11" s="567">
        <v>220</v>
      </c>
      <c r="E11" s="355">
        <v>587</v>
      </c>
      <c r="F11" s="574">
        <v>2.6681818182</v>
      </c>
      <c r="G11" s="355">
        <v>219</v>
      </c>
      <c r="H11" s="355">
        <v>209</v>
      </c>
      <c r="I11" s="295" t="s">
        <v>553</v>
      </c>
      <c r="J11" s="295">
        <v>2</v>
      </c>
      <c r="K11" s="295">
        <v>8</v>
      </c>
      <c r="L11" s="358">
        <v>1</v>
      </c>
      <c r="M11" s="295">
        <v>4</v>
      </c>
    </row>
    <row r="12" spans="1:13" ht="12" customHeight="1">
      <c r="A12" s="384" t="s">
        <v>232</v>
      </c>
      <c r="B12" s="385"/>
      <c r="C12" s="285" t="s">
        <v>553</v>
      </c>
      <c r="D12" s="568" t="s">
        <v>553</v>
      </c>
      <c r="E12" s="368" t="s">
        <v>553</v>
      </c>
      <c r="F12" s="575" t="s">
        <v>553</v>
      </c>
      <c r="G12" s="510" t="s">
        <v>553</v>
      </c>
      <c r="H12" s="510" t="s">
        <v>553</v>
      </c>
      <c r="I12" s="285" t="s">
        <v>553</v>
      </c>
      <c r="J12" s="285" t="s">
        <v>553</v>
      </c>
      <c r="K12" s="285" t="s">
        <v>553</v>
      </c>
      <c r="L12" s="366" t="s">
        <v>553</v>
      </c>
      <c r="M12" s="285" t="s">
        <v>553</v>
      </c>
    </row>
    <row r="13" spans="1:13" ht="12" customHeight="1">
      <c r="A13" s="379" t="s">
        <v>233</v>
      </c>
      <c r="B13" s="383"/>
      <c r="C13" s="356">
        <v>3041</v>
      </c>
      <c r="D13" s="567">
        <v>2817</v>
      </c>
      <c r="E13" s="355">
        <v>6627</v>
      </c>
      <c r="F13" s="574">
        <v>2.3525026624</v>
      </c>
      <c r="G13" s="355">
        <v>2802</v>
      </c>
      <c r="H13" s="355">
        <v>2092</v>
      </c>
      <c r="I13" s="295">
        <v>209</v>
      </c>
      <c r="J13" s="295">
        <v>444</v>
      </c>
      <c r="K13" s="295">
        <v>57</v>
      </c>
      <c r="L13" s="358">
        <v>15</v>
      </c>
      <c r="M13" s="295">
        <v>224</v>
      </c>
    </row>
    <row r="14" spans="1:13" ht="12" customHeight="1">
      <c r="A14" s="379" t="s">
        <v>234</v>
      </c>
      <c r="B14" s="383"/>
      <c r="C14" s="356">
        <v>793</v>
      </c>
      <c r="D14" s="567">
        <v>788</v>
      </c>
      <c r="E14" s="355">
        <v>1927</v>
      </c>
      <c r="F14" s="574">
        <v>2.4454314721</v>
      </c>
      <c r="G14" s="355">
        <v>778</v>
      </c>
      <c r="H14" s="355">
        <v>681</v>
      </c>
      <c r="I14" s="295" t="s">
        <v>553</v>
      </c>
      <c r="J14" s="295">
        <v>78</v>
      </c>
      <c r="K14" s="295">
        <v>19</v>
      </c>
      <c r="L14" s="358">
        <v>10</v>
      </c>
      <c r="M14" s="295">
        <v>5</v>
      </c>
    </row>
    <row r="15" spans="1:13" ht="12" customHeight="1">
      <c r="A15" s="379" t="s">
        <v>235</v>
      </c>
      <c r="B15" s="383"/>
      <c r="C15" s="356">
        <v>556</v>
      </c>
      <c r="D15" s="567">
        <v>554</v>
      </c>
      <c r="E15" s="355">
        <v>1358</v>
      </c>
      <c r="F15" s="574">
        <v>2.4512635379</v>
      </c>
      <c r="G15" s="355">
        <v>548</v>
      </c>
      <c r="H15" s="355">
        <v>357</v>
      </c>
      <c r="I15" s="295">
        <v>3</v>
      </c>
      <c r="J15" s="295">
        <v>169</v>
      </c>
      <c r="K15" s="295">
        <v>19</v>
      </c>
      <c r="L15" s="358">
        <v>6</v>
      </c>
      <c r="M15" s="295">
        <v>2</v>
      </c>
    </row>
    <row r="16" spans="1:13" ht="12" customHeight="1">
      <c r="A16" s="379" t="s">
        <v>236</v>
      </c>
      <c r="B16" s="383"/>
      <c r="C16" s="356">
        <v>1311</v>
      </c>
      <c r="D16" s="567">
        <v>1304</v>
      </c>
      <c r="E16" s="355">
        <v>3292</v>
      </c>
      <c r="F16" s="574">
        <v>2.5245398773</v>
      </c>
      <c r="G16" s="355">
        <v>1288</v>
      </c>
      <c r="H16" s="355">
        <v>1016</v>
      </c>
      <c r="I16" s="295">
        <v>9</v>
      </c>
      <c r="J16" s="295">
        <v>238</v>
      </c>
      <c r="K16" s="295">
        <v>25</v>
      </c>
      <c r="L16" s="358">
        <v>16</v>
      </c>
      <c r="M16" s="295">
        <v>7</v>
      </c>
    </row>
    <row r="17" spans="1:13" ht="12" customHeight="1">
      <c r="A17" s="379" t="s">
        <v>237</v>
      </c>
      <c r="B17" s="383"/>
      <c r="C17" s="356">
        <v>1033</v>
      </c>
      <c r="D17" s="567">
        <v>1015</v>
      </c>
      <c r="E17" s="355">
        <v>2276</v>
      </c>
      <c r="F17" s="574">
        <v>2.242364532</v>
      </c>
      <c r="G17" s="355">
        <v>1003</v>
      </c>
      <c r="H17" s="355">
        <v>689</v>
      </c>
      <c r="I17" s="295" t="s">
        <v>553</v>
      </c>
      <c r="J17" s="295">
        <v>283</v>
      </c>
      <c r="K17" s="295">
        <v>31</v>
      </c>
      <c r="L17" s="358">
        <v>12</v>
      </c>
      <c r="M17" s="295">
        <v>18</v>
      </c>
    </row>
    <row r="18" spans="1:13" ht="12" customHeight="1">
      <c r="A18" s="381" t="s">
        <v>238</v>
      </c>
      <c r="B18" s="382"/>
      <c r="C18" s="347">
        <v>978</v>
      </c>
      <c r="D18" s="566">
        <v>969</v>
      </c>
      <c r="E18" s="346">
        <v>2026</v>
      </c>
      <c r="F18" s="573">
        <v>2.0908152735</v>
      </c>
      <c r="G18" s="346">
        <v>959</v>
      </c>
      <c r="H18" s="346">
        <v>580</v>
      </c>
      <c r="I18" s="305">
        <v>40</v>
      </c>
      <c r="J18" s="305">
        <v>313</v>
      </c>
      <c r="K18" s="305">
        <v>26</v>
      </c>
      <c r="L18" s="349">
        <v>10</v>
      </c>
      <c r="M18" s="305">
        <v>9</v>
      </c>
    </row>
    <row r="19" spans="1:13" ht="12" customHeight="1">
      <c r="A19" s="379" t="s">
        <v>239</v>
      </c>
      <c r="B19" s="383"/>
      <c r="C19" s="356">
        <v>616</v>
      </c>
      <c r="D19" s="567">
        <v>611</v>
      </c>
      <c r="E19" s="355">
        <v>1277</v>
      </c>
      <c r="F19" s="574">
        <v>2.0900163666</v>
      </c>
      <c r="G19" s="355">
        <v>603</v>
      </c>
      <c r="H19" s="355">
        <v>404</v>
      </c>
      <c r="I19" s="295" t="s">
        <v>553</v>
      </c>
      <c r="J19" s="295">
        <v>187</v>
      </c>
      <c r="K19" s="295">
        <v>12</v>
      </c>
      <c r="L19" s="358">
        <v>8</v>
      </c>
      <c r="M19" s="295">
        <v>5</v>
      </c>
    </row>
    <row r="20" spans="1:13" ht="12" customHeight="1">
      <c r="A20" s="379" t="s">
        <v>240</v>
      </c>
      <c r="B20" s="383"/>
      <c r="C20" s="356">
        <v>864</v>
      </c>
      <c r="D20" s="567">
        <v>859</v>
      </c>
      <c r="E20" s="355">
        <v>2020</v>
      </c>
      <c r="F20" s="574">
        <v>2.3515715949</v>
      </c>
      <c r="G20" s="355">
        <v>850</v>
      </c>
      <c r="H20" s="355">
        <v>629</v>
      </c>
      <c r="I20" s="295" t="s">
        <v>553</v>
      </c>
      <c r="J20" s="295">
        <v>200</v>
      </c>
      <c r="K20" s="295">
        <v>21</v>
      </c>
      <c r="L20" s="358">
        <v>9</v>
      </c>
      <c r="M20" s="295">
        <v>5</v>
      </c>
    </row>
    <row r="21" spans="1:13" ht="12" customHeight="1">
      <c r="A21" s="379" t="s">
        <v>241</v>
      </c>
      <c r="B21" s="383"/>
      <c r="C21" s="356">
        <v>1992</v>
      </c>
      <c r="D21" s="567">
        <v>1983</v>
      </c>
      <c r="E21" s="355">
        <v>4708</v>
      </c>
      <c r="F21" s="574">
        <v>2.3741805345</v>
      </c>
      <c r="G21" s="355">
        <v>1975</v>
      </c>
      <c r="H21" s="355">
        <v>1527</v>
      </c>
      <c r="I21" s="295">
        <v>61</v>
      </c>
      <c r="J21" s="295">
        <v>295</v>
      </c>
      <c r="K21" s="295">
        <v>92</v>
      </c>
      <c r="L21" s="358">
        <v>8</v>
      </c>
      <c r="M21" s="295">
        <v>9</v>
      </c>
    </row>
    <row r="22" spans="1:13" ht="12" customHeight="1">
      <c r="A22" s="384" t="s">
        <v>242</v>
      </c>
      <c r="B22" s="385"/>
      <c r="C22" s="364">
        <v>709</v>
      </c>
      <c r="D22" s="569">
        <v>705</v>
      </c>
      <c r="E22" s="363">
        <v>1503</v>
      </c>
      <c r="F22" s="576">
        <v>2.1319148936</v>
      </c>
      <c r="G22" s="363">
        <v>697</v>
      </c>
      <c r="H22" s="363">
        <v>449</v>
      </c>
      <c r="I22" s="285" t="s">
        <v>553</v>
      </c>
      <c r="J22" s="285">
        <v>212</v>
      </c>
      <c r="K22" s="285">
        <v>36</v>
      </c>
      <c r="L22" s="366">
        <v>8</v>
      </c>
      <c r="M22" s="285">
        <v>4</v>
      </c>
    </row>
    <row r="23" spans="1:13" ht="12" customHeight="1">
      <c r="A23" s="379" t="s">
        <v>243</v>
      </c>
      <c r="B23" s="383"/>
      <c r="C23" s="356">
        <v>1126</v>
      </c>
      <c r="D23" s="567">
        <v>1121</v>
      </c>
      <c r="E23" s="355">
        <v>2279</v>
      </c>
      <c r="F23" s="574">
        <v>2.0330062444</v>
      </c>
      <c r="G23" s="355">
        <v>1110</v>
      </c>
      <c r="H23" s="355">
        <v>654</v>
      </c>
      <c r="I23" s="295">
        <v>46</v>
      </c>
      <c r="J23" s="295">
        <v>373</v>
      </c>
      <c r="K23" s="295">
        <v>37</v>
      </c>
      <c r="L23" s="358">
        <v>11</v>
      </c>
      <c r="M23" s="295">
        <v>5</v>
      </c>
    </row>
    <row r="24" spans="1:13" ht="12" customHeight="1">
      <c r="A24" s="379" t="s">
        <v>244</v>
      </c>
      <c r="B24" s="383"/>
      <c r="C24" s="356">
        <v>448</v>
      </c>
      <c r="D24" s="567">
        <v>434</v>
      </c>
      <c r="E24" s="355">
        <v>832</v>
      </c>
      <c r="F24" s="574">
        <v>1.9170506912</v>
      </c>
      <c r="G24" s="355">
        <v>431</v>
      </c>
      <c r="H24" s="355">
        <v>250</v>
      </c>
      <c r="I24" s="295" t="s">
        <v>553</v>
      </c>
      <c r="J24" s="295">
        <v>163</v>
      </c>
      <c r="K24" s="295">
        <v>18</v>
      </c>
      <c r="L24" s="358">
        <v>3</v>
      </c>
      <c r="M24" s="295">
        <v>14</v>
      </c>
    </row>
    <row r="25" spans="1:13" ht="12" customHeight="1">
      <c r="A25" s="379" t="s">
        <v>245</v>
      </c>
      <c r="B25" s="383"/>
      <c r="C25" s="356">
        <v>560</v>
      </c>
      <c r="D25" s="567">
        <v>556</v>
      </c>
      <c r="E25" s="355">
        <v>1172</v>
      </c>
      <c r="F25" s="574">
        <v>2.1079136691</v>
      </c>
      <c r="G25" s="355">
        <v>554</v>
      </c>
      <c r="H25" s="355">
        <v>321</v>
      </c>
      <c r="I25" s="295" t="s">
        <v>553</v>
      </c>
      <c r="J25" s="295">
        <v>206</v>
      </c>
      <c r="K25" s="295">
        <v>27</v>
      </c>
      <c r="L25" s="358">
        <v>2</v>
      </c>
      <c r="M25" s="295">
        <v>4</v>
      </c>
    </row>
    <row r="26" spans="1:13" ht="12" customHeight="1">
      <c r="A26" s="379" t="s">
        <v>246</v>
      </c>
      <c r="B26" s="383"/>
      <c r="C26" s="356">
        <v>304</v>
      </c>
      <c r="D26" s="567">
        <v>303</v>
      </c>
      <c r="E26" s="355">
        <v>641</v>
      </c>
      <c r="F26" s="574">
        <v>2.1155115512</v>
      </c>
      <c r="G26" s="355">
        <v>302</v>
      </c>
      <c r="H26" s="355">
        <v>208</v>
      </c>
      <c r="I26" s="295" t="s">
        <v>553</v>
      </c>
      <c r="J26" s="295">
        <v>90</v>
      </c>
      <c r="K26" s="295">
        <v>4</v>
      </c>
      <c r="L26" s="358">
        <v>1</v>
      </c>
      <c r="M26" s="295">
        <v>1</v>
      </c>
    </row>
    <row r="27" spans="1:13" ht="12" customHeight="1">
      <c r="A27" s="379" t="s">
        <v>247</v>
      </c>
      <c r="B27" s="383"/>
      <c r="C27" s="356">
        <v>259</v>
      </c>
      <c r="D27" s="567">
        <v>259</v>
      </c>
      <c r="E27" s="355">
        <v>588</v>
      </c>
      <c r="F27" s="574">
        <v>2.2702702703</v>
      </c>
      <c r="G27" s="355">
        <v>254</v>
      </c>
      <c r="H27" s="355">
        <v>178</v>
      </c>
      <c r="I27" s="295" t="s">
        <v>553</v>
      </c>
      <c r="J27" s="295">
        <v>67</v>
      </c>
      <c r="K27" s="295">
        <v>9</v>
      </c>
      <c r="L27" s="358">
        <v>5</v>
      </c>
      <c r="M27" s="295" t="s">
        <v>553</v>
      </c>
    </row>
    <row r="28" spans="1:13" ht="12" customHeight="1">
      <c r="A28" s="381" t="s">
        <v>248</v>
      </c>
      <c r="B28" s="382"/>
      <c r="C28" s="347">
        <v>416</v>
      </c>
      <c r="D28" s="566">
        <v>412</v>
      </c>
      <c r="E28" s="346">
        <v>972</v>
      </c>
      <c r="F28" s="573">
        <v>2.359223301</v>
      </c>
      <c r="G28" s="346">
        <v>403</v>
      </c>
      <c r="H28" s="346">
        <v>267</v>
      </c>
      <c r="I28" s="305" t="s">
        <v>553</v>
      </c>
      <c r="J28" s="305">
        <v>127</v>
      </c>
      <c r="K28" s="305">
        <v>9</v>
      </c>
      <c r="L28" s="349">
        <v>9</v>
      </c>
      <c r="M28" s="305">
        <v>4</v>
      </c>
    </row>
    <row r="29" spans="1:13" ht="12" customHeight="1">
      <c r="A29" s="379" t="s">
        <v>249</v>
      </c>
      <c r="B29" s="383"/>
      <c r="C29" s="356">
        <v>1295</v>
      </c>
      <c r="D29" s="567">
        <v>1286</v>
      </c>
      <c r="E29" s="355">
        <v>2837</v>
      </c>
      <c r="F29" s="574">
        <v>2.2060653188</v>
      </c>
      <c r="G29" s="355">
        <v>1270</v>
      </c>
      <c r="H29" s="355">
        <v>959</v>
      </c>
      <c r="I29" s="295">
        <v>38</v>
      </c>
      <c r="J29" s="295">
        <v>235</v>
      </c>
      <c r="K29" s="295">
        <v>38</v>
      </c>
      <c r="L29" s="358">
        <v>16</v>
      </c>
      <c r="M29" s="295">
        <v>9</v>
      </c>
    </row>
    <row r="30" spans="1:13" ht="12" customHeight="1">
      <c r="A30" s="379" t="s">
        <v>250</v>
      </c>
      <c r="B30" s="383"/>
      <c r="C30" s="356">
        <v>279</v>
      </c>
      <c r="D30" s="567">
        <v>275</v>
      </c>
      <c r="E30" s="355">
        <v>537</v>
      </c>
      <c r="F30" s="574">
        <v>1.9527272727</v>
      </c>
      <c r="G30" s="355">
        <v>275</v>
      </c>
      <c r="H30" s="355">
        <v>68</v>
      </c>
      <c r="I30" s="295">
        <v>152</v>
      </c>
      <c r="J30" s="295">
        <v>51</v>
      </c>
      <c r="K30" s="295">
        <v>4</v>
      </c>
      <c r="L30" s="358" t="s">
        <v>553</v>
      </c>
      <c r="M30" s="295">
        <v>4</v>
      </c>
    </row>
    <row r="31" spans="1:13" ht="12" customHeight="1">
      <c r="A31" s="379" t="s">
        <v>251</v>
      </c>
      <c r="B31" s="383"/>
      <c r="C31" s="356">
        <v>550</v>
      </c>
      <c r="D31" s="567">
        <v>549</v>
      </c>
      <c r="E31" s="355">
        <v>1007</v>
      </c>
      <c r="F31" s="574">
        <v>1.8342440801</v>
      </c>
      <c r="G31" s="355">
        <v>543</v>
      </c>
      <c r="H31" s="355">
        <v>231</v>
      </c>
      <c r="I31" s="295" t="s">
        <v>553</v>
      </c>
      <c r="J31" s="295">
        <v>296</v>
      </c>
      <c r="K31" s="295">
        <v>16</v>
      </c>
      <c r="L31" s="358">
        <v>6</v>
      </c>
      <c r="M31" s="295">
        <v>1</v>
      </c>
    </row>
    <row r="32" spans="1:13" ht="12" customHeight="1">
      <c r="A32" s="384" t="s">
        <v>252</v>
      </c>
      <c r="B32" s="385"/>
      <c r="C32" s="364">
        <v>234</v>
      </c>
      <c r="D32" s="569">
        <v>209</v>
      </c>
      <c r="E32" s="363">
        <v>495</v>
      </c>
      <c r="F32" s="576">
        <v>2.3684210526</v>
      </c>
      <c r="G32" s="363">
        <v>206</v>
      </c>
      <c r="H32" s="363">
        <v>169</v>
      </c>
      <c r="I32" s="285" t="s">
        <v>553</v>
      </c>
      <c r="J32" s="285">
        <v>31</v>
      </c>
      <c r="K32" s="285">
        <v>6</v>
      </c>
      <c r="L32" s="366">
        <v>3</v>
      </c>
      <c r="M32" s="285">
        <v>25</v>
      </c>
    </row>
    <row r="33" spans="1:13" ht="12" customHeight="1">
      <c r="A33" s="379" t="s">
        <v>253</v>
      </c>
      <c r="B33" s="383"/>
      <c r="C33" s="356">
        <v>321</v>
      </c>
      <c r="D33" s="567">
        <v>319</v>
      </c>
      <c r="E33" s="355">
        <v>673</v>
      </c>
      <c r="F33" s="574">
        <v>2.1097178683</v>
      </c>
      <c r="G33" s="355">
        <v>314</v>
      </c>
      <c r="H33" s="355">
        <v>142</v>
      </c>
      <c r="I33" s="295">
        <v>20</v>
      </c>
      <c r="J33" s="295">
        <v>134</v>
      </c>
      <c r="K33" s="295">
        <v>18</v>
      </c>
      <c r="L33" s="358">
        <v>5</v>
      </c>
      <c r="M33" s="295">
        <v>2</v>
      </c>
    </row>
    <row r="34" spans="1:13" ht="12" customHeight="1">
      <c r="A34" s="379" t="s">
        <v>254</v>
      </c>
      <c r="B34" s="383"/>
      <c r="C34" s="356">
        <v>962</v>
      </c>
      <c r="D34" s="567">
        <v>957</v>
      </c>
      <c r="E34" s="355">
        <v>2005</v>
      </c>
      <c r="F34" s="574">
        <v>2.0950888192</v>
      </c>
      <c r="G34" s="355">
        <v>950</v>
      </c>
      <c r="H34" s="355">
        <v>614</v>
      </c>
      <c r="I34" s="295">
        <v>45</v>
      </c>
      <c r="J34" s="295">
        <v>275</v>
      </c>
      <c r="K34" s="295">
        <v>16</v>
      </c>
      <c r="L34" s="358">
        <v>7</v>
      </c>
      <c r="M34" s="295">
        <v>5</v>
      </c>
    </row>
    <row r="35" spans="1:13" ht="12" customHeight="1">
      <c r="A35" s="379" t="s">
        <v>255</v>
      </c>
      <c r="B35" s="383"/>
      <c r="C35" s="356">
        <v>699</v>
      </c>
      <c r="D35" s="567">
        <v>692</v>
      </c>
      <c r="E35" s="355">
        <v>1614</v>
      </c>
      <c r="F35" s="574">
        <v>2.3323699422</v>
      </c>
      <c r="G35" s="355">
        <v>685</v>
      </c>
      <c r="H35" s="355">
        <v>482</v>
      </c>
      <c r="I35" s="295" t="s">
        <v>553</v>
      </c>
      <c r="J35" s="295">
        <v>150</v>
      </c>
      <c r="K35" s="295">
        <v>53</v>
      </c>
      <c r="L35" s="358">
        <v>7</v>
      </c>
      <c r="M35" s="295">
        <v>7</v>
      </c>
    </row>
    <row r="36" spans="1:13" ht="12" customHeight="1">
      <c r="A36" s="379" t="s">
        <v>256</v>
      </c>
      <c r="B36" s="383"/>
      <c r="C36" s="356">
        <v>648</v>
      </c>
      <c r="D36" s="567">
        <v>646</v>
      </c>
      <c r="E36" s="355">
        <v>1221</v>
      </c>
      <c r="F36" s="574">
        <v>1.8900928793</v>
      </c>
      <c r="G36" s="355">
        <v>640</v>
      </c>
      <c r="H36" s="355">
        <v>357</v>
      </c>
      <c r="I36" s="295">
        <v>65</v>
      </c>
      <c r="J36" s="295">
        <v>211</v>
      </c>
      <c r="K36" s="295">
        <v>7</v>
      </c>
      <c r="L36" s="358">
        <v>6</v>
      </c>
      <c r="M36" s="295">
        <v>2</v>
      </c>
    </row>
    <row r="37" spans="1:13" ht="12" customHeight="1">
      <c r="A37" s="379" t="s">
        <v>257</v>
      </c>
      <c r="B37" s="383"/>
      <c r="C37" s="356">
        <v>509</v>
      </c>
      <c r="D37" s="567">
        <v>505</v>
      </c>
      <c r="E37" s="355">
        <v>918</v>
      </c>
      <c r="F37" s="574">
        <v>1.8178217822</v>
      </c>
      <c r="G37" s="355">
        <v>502</v>
      </c>
      <c r="H37" s="355">
        <v>267</v>
      </c>
      <c r="I37" s="295" t="s">
        <v>553</v>
      </c>
      <c r="J37" s="295">
        <v>222</v>
      </c>
      <c r="K37" s="295">
        <v>13</v>
      </c>
      <c r="L37" s="358">
        <v>3</v>
      </c>
      <c r="M37" s="295">
        <v>4</v>
      </c>
    </row>
    <row r="38" spans="1:13" ht="12" customHeight="1">
      <c r="A38" s="381" t="s">
        <v>258</v>
      </c>
      <c r="B38" s="382"/>
      <c r="C38" s="347">
        <v>354</v>
      </c>
      <c r="D38" s="566">
        <v>353</v>
      </c>
      <c r="E38" s="346">
        <v>648</v>
      </c>
      <c r="F38" s="573">
        <v>1.835694051</v>
      </c>
      <c r="G38" s="346">
        <v>350</v>
      </c>
      <c r="H38" s="346">
        <v>176</v>
      </c>
      <c r="I38" s="305" t="s">
        <v>553</v>
      </c>
      <c r="J38" s="305">
        <v>144</v>
      </c>
      <c r="K38" s="305">
        <v>30</v>
      </c>
      <c r="L38" s="349">
        <v>3</v>
      </c>
      <c r="M38" s="305">
        <v>1</v>
      </c>
    </row>
    <row r="39" spans="1:13" ht="12" customHeight="1">
      <c r="A39" s="379" t="s">
        <v>259</v>
      </c>
      <c r="B39" s="383"/>
      <c r="C39" s="356">
        <v>270</v>
      </c>
      <c r="D39" s="567">
        <v>268</v>
      </c>
      <c r="E39" s="355">
        <v>607</v>
      </c>
      <c r="F39" s="574">
        <v>2.2649253731</v>
      </c>
      <c r="G39" s="355">
        <v>265</v>
      </c>
      <c r="H39" s="355">
        <v>183</v>
      </c>
      <c r="I39" s="295" t="s">
        <v>553</v>
      </c>
      <c r="J39" s="295">
        <v>73</v>
      </c>
      <c r="K39" s="295">
        <v>9</v>
      </c>
      <c r="L39" s="358">
        <v>3</v>
      </c>
      <c r="M39" s="295">
        <v>2</v>
      </c>
    </row>
    <row r="40" spans="1:13" ht="12" customHeight="1">
      <c r="A40" s="379" t="s">
        <v>260</v>
      </c>
      <c r="B40" s="383"/>
      <c r="C40" s="356">
        <v>553</v>
      </c>
      <c r="D40" s="567">
        <v>549</v>
      </c>
      <c r="E40" s="355">
        <v>1231</v>
      </c>
      <c r="F40" s="574">
        <v>2.2422586521</v>
      </c>
      <c r="G40" s="355">
        <v>546</v>
      </c>
      <c r="H40" s="355">
        <v>368</v>
      </c>
      <c r="I40" s="295" t="s">
        <v>553</v>
      </c>
      <c r="J40" s="295">
        <v>158</v>
      </c>
      <c r="K40" s="295">
        <v>20</v>
      </c>
      <c r="L40" s="358">
        <v>3</v>
      </c>
      <c r="M40" s="295">
        <v>4</v>
      </c>
    </row>
    <row r="41" spans="1:13" ht="12" customHeight="1">
      <c r="A41" s="379" t="s">
        <v>261</v>
      </c>
      <c r="B41" s="383"/>
      <c r="C41" s="356">
        <v>527</v>
      </c>
      <c r="D41" s="567">
        <v>523</v>
      </c>
      <c r="E41" s="355">
        <v>1175</v>
      </c>
      <c r="F41" s="574">
        <v>2.2466539197</v>
      </c>
      <c r="G41" s="355">
        <v>515</v>
      </c>
      <c r="H41" s="355">
        <v>277</v>
      </c>
      <c r="I41" s="295">
        <v>22</v>
      </c>
      <c r="J41" s="295">
        <v>195</v>
      </c>
      <c r="K41" s="295">
        <v>21</v>
      </c>
      <c r="L41" s="358">
        <v>8</v>
      </c>
      <c r="M41" s="295">
        <v>4</v>
      </c>
    </row>
    <row r="42" spans="1:13" ht="12" customHeight="1">
      <c r="A42" s="384" t="s">
        <v>262</v>
      </c>
      <c r="B42" s="385"/>
      <c r="C42" s="364">
        <v>236</v>
      </c>
      <c r="D42" s="569">
        <v>235</v>
      </c>
      <c r="E42" s="363">
        <v>444</v>
      </c>
      <c r="F42" s="576">
        <v>1.8893617021</v>
      </c>
      <c r="G42" s="363">
        <v>234</v>
      </c>
      <c r="H42" s="363">
        <v>102</v>
      </c>
      <c r="I42" s="285" t="s">
        <v>553</v>
      </c>
      <c r="J42" s="285">
        <v>127</v>
      </c>
      <c r="K42" s="285">
        <v>5</v>
      </c>
      <c r="L42" s="366">
        <v>1</v>
      </c>
      <c r="M42" s="285">
        <v>1</v>
      </c>
    </row>
    <row r="43" spans="1:13" ht="12" customHeight="1">
      <c r="A43" s="379" t="s">
        <v>263</v>
      </c>
      <c r="B43" s="383"/>
      <c r="C43" s="356">
        <v>1498</v>
      </c>
      <c r="D43" s="567">
        <v>1487</v>
      </c>
      <c r="E43" s="355">
        <v>3563</v>
      </c>
      <c r="F43" s="574">
        <v>2.3960995293</v>
      </c>
      <c r="G43" s="355">
        <v>1480</v>
      </c>
      <c r="H43" s="355">
        <v>1096</v>
      </c>
      <c r="I43" s="295">
        <v>30</v>
      </c>
      <c r="J43" s="295">
        <v>293</v>
      </c>
      <c r="K43" s="295">
        <v>61</v>
      </c>
      <c r="L43" s="358">
        <v>7</v>
      </c>
      <c r="M43" s="295">
        <v>11</v>
      </c>
    </row>
    <row r="44" spans="1:13" ht="12" customHeight="1">
      <c r="A44" s="379" t="s">
        <v>264</v>
      </c>
      <c r="B44" s="383"/>
      <c r="C44" s="356">
        <v>276</v>
      </c>
      <c r="D44" s="567">
        <v>275</v>
      </c>
      <c r="E44" s="355">
        <v>586</v>
      </c>
      <c r="F44" s="574">
        <v>2.1309090909</v>
      </c>
      <c r="G44" s="355">
        <v>273</v>
      </c>
      <c r="H44" s="355">
        <v>161</v>
      </c>
      <c r="I44" s="295">
        <v>88</v>
      </c>
      <c r="J44" s="295">
        <v>24</v>
      </c>
      <c r="K44" s="295" t="s">
        <v>553</v>
      </c>
      <c r="L44" s="358">
        <v>2</v>
      </c>
      <c r="M44" s="295">
        <v>1</v>
      </c>
    </row>
    <row r="45" spans="1:13" ht="12" customHeight="1">
      <c r="A45" s="379" t="s">
        <v>265</v>
      </c>
      <c r="B45" s="383"/>
      <c r="C45" s="356">
        <v>300</v>
      </c>
      <c r="D45" s="567">
        <v>300</v>
      </c>
      <c r="E45" s="355">
        <v>609</v>
      </c>
      <c r="F45" s="574">
        <v>2.03</v>
      </c>
      <c r="G45" s="355">
        <v>298</v>
      </c>
      <c r="H45" s="355">
        <v>187</v>
      </c>
      <c r="I45" s="295" t="s">
        <v>553</v>
      </c>
      <c r="J45" s="295">
        <v>105</v>
      </c>
      <c r="K45" s="295">
        <v>6</v>
      </c>
      <c r="L45" s="358">
        <v>2</v>
      </c>
      <c r="M45" s="295" t="s">
        <v>553</v>
      </c>
    </row>
    <row r="46" spans="1:13" ht="12" customHeight="1">
      <c r="A46" s="379" t="s">
        <v>266</v>
      </c>
      <c r="B46" s="383"/>
      <c r="C46" s="356">
        <v>358</v>
      </c>
      <c r="D46" s="567">
        <v>355</v>
      </c>
      <c r="E46" s="355">
        <v>877</v>
      </c>
      <c r="F46" s="574">
        <v>2.4704225352</v>
      </c>
      <c r="G46" s="355">
        <v>348</v>
      </c>
      <c r="H46" s="355">
        <v>274</v>
      </c>
      <c r="I46" s="295" t="s">
        <v>553</v>
      </c>
      <c r="J46" s="295">
        <v>71</v>
      </c>
      <c r="K46" s="295">
        <v>3</v>
      </c>
      <c r="L46" s="358">
        <v>7</v>
      </c>
      <c r="M46" s="295">
        <v>3</v>
      </c>
    </row>
    <row r="47" spans="1:13" ht="12" customHeight="1">
      <c r="A47" s="379" t="s">
        <v>267</v>
      </c>
      <c r="B47" s="383"/>
      <c r="C47" s="356">
        <v>422</v>
      </c>
      <c r="D47" s="567">
        <v>419</v>
      </c>
      <c r="E47" s="355">
        <v>865</v>
      </c>
      <c r="F47" s="574">
        <v>2.0644391408</v>
      </c>
      <c r="G47" s="355">
        <v>412</v>
      </c>
      <c r="H47" s="355">
        <v>238</v>
      </c>
      <c r="I47" s="295">
        <v>15</v>
      </c>
      <c r="J47" s="295">
        <v>149</v>
      </c>
      <c r="K47" s="295">
        <v>10</v>
      </c>
      <c r="L47" s="358">
        <v>7</v>
      </c>
      <c r="M47" s="295">
        <v>3</v>
      </c>
    </row>
    <row r="48" spans="1:13" ht="12" customHeight="1">
      <c r="A48" s="381" t="s">
        <v>268</v>
      </c>
      <c r="B48" s="382"/>
      <c r="C48" s="347">
        <v>466</v>
      </c>
      <c r="D48" s="566">
        <v>459</v>
      </c>
      <c r="E48" s="346">
        <v>1003</v>
      </c>
      <c r="F48" s="573">
        <v>2.1851851852</v>
      </c>
      <c r="G48" s="346">
        <v>446</v>
      </c>
      <c r="H48" s="346">
        <v>294</v>
      </c>
      <c r="I48" s="305" t="s">
        <v>553</v>
      </c>
      <c r="J48" s="305">
        <v>136</v>
      </c>
      <c r="K48" s="305">
        <v>16</v>
      </c>
      <c r="L48" s="349">
        <v>13</v>
      </c>
      <c r="M48" s="305">
        <v>7</v>
      </c>
    </row>
    <row r="49" spans="1:13" ht="12" customHeight="1">
      <c r="A49" s="379" t="s">
        <v>269</v>
      </c>
      <c r="B49" s="383"/>
      <c r="C49" s="356">
        <v>315</v>
      </c>
      <c r="D49" s="567">
        <v>299</v>
      </c>
      <c r="E49" s="355">
        <v>607</v>
      </c>
      <c r="F49" s="574">
        <v>2.0301003344</v>
      </c>
      <c r="G49" s="355">
        <v>294</v>
      </c>
      <c r="H49" s="355">
        <v>189</v>
      </c>
      <c r="I49" s="295" t="s">
        <v>553</v>
      </c>
      <c r="J49" s="295">
        <v>99</v>
      </c>
      <c r="K49" s="295">
        <v>6</v>
      </c>
      <c r="L49" s="358">
        <v>5</v>
      </c>
      <c r="M49" s="295">
        <v>16</v>
      </c>
    </row>
    <row r="50" spans="1:13" ht="12" customHeight="1">
      <c r="A50" s="379" t="s">
        <v>270</v>
      </c>
      <c r="B50" s="383"/>
      <c r="C50" s="356">
        <v>1667</v>
      </c>
      <c r="D50" s="567">
        <v>1627</v>
      </c>
      <c r="E50" s="355">
        <v>3845</v>
      </c>
      <c r="F50" s="574">
        <v>2.3632452366</v>
      </c>
      <c r="G50" s="355">
        <v>1620</v>
      </c>
      <c r="H50" s="355">
        <v>1004</v>
      </c>
      <c r="I50" s="295">
        <v>346</v>
      </c>
      <c r="J50" s="295">
        <v>222</v>
      </c>
      <c r="K50" s="295">
        <v>48</v>
      </c>
      <c r="L50" s="358">
        <v>7</v>
      </c>
      <c r="M50" s="295">
        <v>40</v>
      </c>
    </row>
    <row r="51" spans="1:13" ht="12" customHeight="1">
      <c r="A51" s="379" t="s">
        <v>271</v>
      </c>
      <c r="B51" s="383"/>
      <c r="C51" s="356">
        <v>1058</v>
      </c>
      <c r="D51" s="567">
        <v>1050</v>
      </c>
      <c r="E51" s="355">
        <v>2455</v>
      </c>
      <c r="F51" s="574">
        <v>2.3380952381</v>
      </c>
      <c r="G51" s="355">
        <v>1036</v>
      </c>
      <c r="H51" s="355">
        <v>686</v>
      </c>
      <c r="I51" s="295">
        <v>66</v>
      </c>
      <c r="J51" s="295">
        <v>256</v>
      </c>
      <c r="K51" s="295">
        <v>28</v>
      </c>
      <c r="L51" s="358">
        <v>14</v>
      </c>
      <c r="M51" s="295">
        <v>8</v>
      </c>
    </row>
    <row r="52" spans="1:13" ht="12" customHeight="1">
      <c r="A52" s="384" t="s">
        <v>272</v>
      </c>
      <c r="B52" s="385"/>
      <c r="C52" s="364">
        <v>962</v>
      </c>
      <c r="D52" s="569">
        <v>960</v>
      </c>
      <c r="E52" s="363">
        <v>2256</v>
      </c>
      <c r="F52" s="576">
        <v>2.35</v>
      </c>
      <c r="G52" s="363">
        <v>953</v>
      </c>
      <c r="H52" s="363">
        <v>563</v>
      </c>
      <c r="I52" s="285">
        <v>73</v>
      </c>
      <c r="J52" s="285">
        <v>303</v>
      </c>
      <c r="K52" s="285">
        <v>14</v>
      </c>
      <c r="L52" s="366">
        <v>7</v>
      </c>
      <c r="M52" s="285">
        <v>2</v>
      </c>
    </row>
    <row r="53" spans="1:13" ht="12" customHeight="1">
      <c r="A53" s="379" t="s">
        <v>273</v>
      </c>
      <c r="B53" s="383"/>
      <c r="C53" s="356">
        <v>1219</v>
      </c>
      <c r="D53" s="567">
        <v>1121</v>
      </c>
      <c r="E53" s="355">
        <v>2693</v>
      </c>
      <c r="F53" s="574">
        <v>2.4023193577</v>
      </c>
      <c r="G53" s="355">
        <v>1114</v>
      </c>
      <c r="H53" s="355">
        <v>857</v>
      </c>
      <c r="I53" s="295" t="s">
        <v>553</v>
      </c>
      <c r="J53" s="295">
        <v>244</v>
      </c>
      <c r="K53" s="295">
        <v>13</v>
      </c>
      <c r="L53" s="358">
        <v>7</v>
      </c>
      <c r="M53" s="295">
        <v>98</v>
      </c>
    </row>
    <row r="54" spans="1:13" ht="12" customHeight="1">
      <c r="A54" s="379" t="s">
        <v>274</v>
      </c>
      <c r="B54" s="383"/>
      <c r="C54" s="356">
        <v>765</v>
      </c>
      <c r="D54" s="567">
        <v>764</v>
      </c>
      <c r="E54" s="355">
        <v>1883</v>
      </c>
      <c r="F54" s="574">
        <v>2.4646596859</v>
      </c>
      <c r="G54" s="355">
        <v>759</v>
      </c>
      <c r="H54" s="355">
        <v>663</v>
      </c>
      <c r="I54" s="295" t="s">
        <v>553</v>
      </c>
      <c r="J54" s="295">
        <v>81</v>
      </c>
      <c r="K54" s="295">
        <v>15</v>
      </c>
      <c r="L54" s="358">
        <v>5</v>
      </c>
      <c r="M54" s="295">
        <v>1</v>
      </c>
    </row>
    <row r="55" spans="1:13" ht="12" customHeight="1">
      <c r="A55" s="379" t="s">
        <v>275</v>
      </c>
      <c r="B55" s="383"/>
      <c r="C55" s="356">
        <v>900</v>
      </c>
      <c r="D55" s="567">
        <v>790</v>
      </c>
      <c r="E55" s="355">
        <v>1914</v>
      </c>
      <c r="F55" s="574">
        <v>2.4227848101</v>
      </c>
      <c r="G55" s="355">
        <v>783</v>
      </c>
      <c r="H55" s="355">
        <v>619</v>
      </c>
      <c r="I55" s="295" t="s">
        <v>553</v>
      </c>
      <c r="J55" s="295">
        <v>120</v>
      </c>
      <c r="K55" s="295">
        <v>44</v>
      </c>
      <c r="L55" s="358">
        <v>7</v>
      </c>
      <c r="M55" s="295">
        <v>110</v>
      </c>
    </row>
    <row r="56" spans="1:13" ht="12" customHeight="1">
      <c r="A56" s="379" t="s">
        <v>276</v>
      </c>
      <c r="B56" s="383"/>
      <c r="C56" s="356">
        <v>535</v>
      </c>
      <c r="D56" s="567">
        <v>443</v>
      </c>
      <c r="E56" s="355">
        <v>964</v>
      </c>
      <c r="F56" s="574">
        <v>2.1760722348</v>
      </c>
      <c r="G56" s="355">
        <v>443</v>
      </c>
      <c r="H56" s="355">
        <v>327</v>
      </c>
      <c r="I56" s="295" t="s">
        <v>553</v>
      </c>
      <c r="J56" s="295">
        <v>99</v>
      </c>
      <c r="K56" s="295">
        <v>17</v>
      </c>
      <c r="L56" s="358" t="s">
        <v>553</v>
      </c>
      <c r="M56" s="295">
        <v>92</v>
      </c>
    </row>
    <row r="57" spans="1:13" ht="12" customHeight="1">
      <c r="A57" s="379" t="s">
        <v>277</v>
      </c>
      <c r="B57" s="383"/>
      <c r="C57" s="356">
        <v>531</v>
      </c>
      <c r="D57" s="567">
        <v>531</v>
      </c>
      <c r="E57" s="355">
        <v>1471</v>
      </c>
      <c r="F57" s="574">
        <v>2.7702448211</v>
      </c>
      <c r="G57" s="355">
        <v>531</v>
      </c>
      <c r="H57" s="355">
        <v>518</v>
      </c>
      <c r="I57" s="295" t="s">
        <v>553</v>
      </c>
      <c r="J57" s="295">
        <v>12</v>
      </c>
      <c r="K57" s="295">
        <v>1</v>
      </c>
      <c r="L57" s="358" t="s">
        <v>553</v>
      </c>
      <c r="M57" s="295" t="s">
        <v>553</v>
      </c>
    </row>
    <row r="58" spans="1:13" ht="12" customHeight="1">
      <c r="A58" s="381" t="s">
        <v>278</v>
      </c>
      <c r="B58" s="382"/>
      <c r="C58" s="347">
        <v>500</v>
      </c>
      <c r="D58" s="566">
        <v>494</v>
      </c>
      <c r="E58" s="346">
        <v>1216</v>
      </c>
      <c r="F58" s="573">
        <v>2.4615384615</v>
      </c>
      <c r="G58" s="346">
        <v>490</v>
      </c>
      <c r="H58" s="346">
        <v>469</v>
      </c>
      <c r="I58" s="305" t="s">
        <v>553</v>
      </c>
      <c r="J58" s="305">
        <v>15</v>
      </c>
      <c r="K58" s="305">
        <v>6</v>
      </c>
      <c r="L58" s="349">
        <v>4</v>
      </c>
      <c r="M58" s="305">
        <v>6</v>
      </c>
    </row>
    <row r="59" spans="1:13" ht="12" customHeight="1">
      <c r="A59" s="379" t="s">
        <v>279</v>
      </c>
      <c r="B59" s="383"/>
      <c r="C59" s="356">
        <v>1833</v>
      </c>
      <c r="D59" s="567">
        <v>1824</v>
      </c>
      <c r="E59" s="355">
        <v>4183</v>
      </c>
      <c r="F59" s="574">
        <v>2.2933114035</v>
      </c>
      <c r="G59" s="355">
        <v>1813</v>
      </c>
      <c r="H59" s="355">
        <v>625</v>
      </c>
      <c r="I59" s="295">
        <v>1149</v>
      </c>
      <c r="J59" s="295">
        <v>33</v>
      </c>
      <c r="K59" s="295">
        <v>6</v>
      </c>
      <c r="L59" s="358">
        <v>11</v>
      </c>
      <c r="M59" s="295">
        <v>9</v>
      </c>
    </row>
    <row r="60" spans="1:13" ht="12" customHeight="1">
      <c r="A60" s="379" t="s">
        <v>280</v>
      </c>
      <c r="B60" s="383"/>
      <c r="C60" s="356">
        <v>1336</v>
      </c>
      <c r="D60" s="567">
        <v>1330</v>
      </c>
      <c r="E60" s="355">
        <v>2843</v>
      </c>
      <c r="F60" s="574">
        <v>2.137593985</v>
      </c>
      <c r="G60" s="355">
        <v>1316</v>
      </c>
      <c r="H60" s="355">
        <v>586</v>
      </c>
      <c r="I60" s="295">
        <v>706</v>
      </c>
      <c r="J60" s="295">
        <v>19</v>
      </c>
      <c r="K60" s="295">
        <v>5</v>
      </c>
      <c r="L60" s="358">
        <v>14</v>
      </c>
      <c r="M60" s="295">
        <v>6</v>
      </c>
    </row>
    <row r="61" spans="1:13" ht="12" customHeight="1">
      <c r="A61" s="379" t="s">
        <v>281</v>
      </c>
      <c r="B61" s="383"/>
      <c r="C61" s="356">
        <v>663</v>
      </c>
      <c r="D61" s="567">
        <v>663</v>
      </c>
      <c r="E61" s="355">
        <v>1566</v>
      </c>
      <c r="F61" s="574">
        <v>2.3619909502</v>
      </c>
      <c r="G61" s="355">
        <v>659</v>
      </c>
      <c r="H61" s="355">
        <v>641</v>
      </c>
      <c r="I61" s="295" t="s">
        <v>553</v>
      </c>
      <c r="J61" s="295">
        <v>15</v>
      </c>
      <c r="K61" s="295">
        <v>3</v>
      </c>
      <c r="L61" s="358">
        <v>4</v>
      </c>
      <c r="M61" s="295" t="s">
        <v>553</v>
      </c>
    </row>
    <row r="62" spans="1:13" ht="12" customHeight="1">
      <c r="A62" s="384" t="s">
        <v>282</v>
      </c>
      <c r="B62" s="385"/>
      <c r="C62" s="364">
        <v>422</v>
      </c>
      <c r="D62" s="569">
        <v>418</v>
      </c>
      <c r="E62" s="363">
        <v>1035</v>
      </c>
      <c r="F62" s="576">
        <v>2.476076555</v>
      </c>
      <c r="G62" s="363">
        <v>416</v>
      </c>
      <c r="H62" s="363">
        <v>392</v>
      </c>
      <c r="I62" s="285" t="s">
        <v>553</v>
      </c>
      <c r="J62" s="285">
        <v>22</v>
      </c>
      <c r="K62" s="285">
        <v>2</v>
      </c>
      <c r="L62" s="366">
        <v>2</v>
      </c>
      <c r="M62" s="285">
        <v>4</v>
      </c>
    </row>
    <row r="63" spans="1:13" ht="12" customHeight="1">
      <c r="A63" s="379" t="s">
        <v>284</v>
      </c>
      <c r="B63" s="383"/>
      <c r="C63" s="356">
        <v>1172</v>
      </c>
      <c r="D63" s="567">
        <v>1165</v>
      </c>
      <c r="E63" s="355">
        <v>2366</v>
      </c>
      <c r="F63" s="574">
        <v>2.0309012876</v>
      </c>
      <c r="G63" s="355">
        <v>1163</v>
      </c>
      <c r="H63" s="355">
        <v>378</v>
      </c>
      <c r="I63" s="295">
        <v>765</v>
      </c>
      <c r="J63" s="295">
        <v>16</v>
      </c>
      <c r="K63" s="295">
        <v>4</v>
      </c>
      <c r="L63" s="358">
        <v>2</v>
      </c>
      <c r="M63" s="295">
        <v>7</v>
      </c>
    </row>
    <row r="64" spans="1:13" ht="12" customHeight="1">
      <c r="A64" s="379" t="s">
        <v>314</v>
      </c>
      <c r="B64" s="383"/>
      <c r="C64" s="356">
        <v>695</v>
      </c>
      <c r="D64" s="570">
        <v>688</v>
      </c>
      <c r="E64" s="512">
        <v>1304</v>
      </c>
      <c r="F64" s="577">
        <v>1.8953488372</v>
      </c>
      <c r="G64" s="512">
        <v>687</v>
      </c>
      <c r="H64" s="512">
        <v>657</v>
      </c>
      <c r="I64" s="295" t="s">
        <v>553</v>
      </c>
      <c r="J64" s="295">
        <v>29</v>
      </c>
      <c r="K64" s="295">
        <v>1</v>
      </c>
      <c r="L64" s="358">
        <v>1</v>
      </c>
      <c r="M64" s="295">
        <v>7</v>
      </c>
    </row>
    <row r="65" spans="1:13" ht="12" customHeight="1">
      <c r="A65" s="379" t="s">
        <v>315</v>
      </c>
      <c r="B65" s="383"/>
      <c r="C65" s="356">
        <v>330</v>
      </c>
      <c r="D65" s="570">
        <v>329</v>
      </c>
      <c r="E65" s="512">
        <v>1055</v>
      </c>
      <c r="F65" s="577">
        <v>3.2066869301</v>
      </c>
      <c r="G65" s="512">
        <v>329</v>
      </c>
      <c r="H65" s="512">
        <v>322</v>
      </c>
      <c r="I65" s="295" t="s">
        <v>553</v>
      </c>
      <c r="J65" s="295">
        <v>5</v>
      </c>
      <c r="K65" s="295">
        <v>2</v>
      </c>
      <c r="L65" s="358" t="s">
        <v>553</v>
      </c>
      <c r="M65" s="295">
        <v>1</v>
      </c>
    </row>
    <row r="66" spans="1:13" ht="12" customHeight="1">
      <c r="A66" s="386" t="s">
        <v>316</v>
      </c>
      <c r="B66" s="387"/>
      <c r="C66" s="321">
        <v>242</v>
      </c>
      <c r="D66" s="571">
        <v>241</v>
      </c>
      <c r="E66" s="373">
        <v>687</v>
      </c>
      <c r="F66" s="578">
        <v>2.8506224066</v>
      </c>
      <c r="G66" s="373">
        <v>238</v>
      </c>
      <c r="H66" s="373">
        <v>235</v>
      </c>
      <c r="I66" s="321" t="s">
        <v>553</v>
      </c>
      <c r="J66" s="321">
        <v>3</v>
      </c>
      <c r="K66" s="321" t="s">
        <v>553</v>
      </c>
      <c r="L66" s="375">
        <v>3</v>
      </c>
      <c r="M66" s="321">
        <v>1</v>
      </c>
    </row>
  </sheetData>
  <sheetProtection/>
  <mergeCells count="8">
    <mergeCell ref="A4:B6"/>
    <mergeCell ref="C4:C6"/>
    <mergeCell ref="D4:D6"/>
    <mergeCell ref="M4:M6"/>
    <mergeCell ref="E5:E6"/>
    <mergeCell ref="F5:F6"/>
    <mergeCell ref="G5:G6"/>
    <mergeCell ref="L5:L6"/>
  </mergeCells>
  <hyperlinks>
    <hyperlink ref="A1" location="目次!A1" display="目次へ"/>
  </hyperlinks>
  <printOptions horizontalCentered="1"/>
  <pageMargins left="0.5905511811023623" right="0.5905511811023623" top="0.5905511811023623" bottom="0.5905511811023623" header="0.5118110236220472" footer="0.31496062992125984"/>
  <pageSetup firstPageNumber="36" useFirstPageNumber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2">
      <selection activeCell="A2" sqref="A2"/>
    </sheetView>
  </sheetViews>
  <sheetFormatPr defaultColWidth="9.00390625" defaultRowHeight="13.5"/>
  <cols>
    <col min="1" max="1" width="9.625" style="402" customWidth="1"/>
    <col min="2" max="2" width="0.875" style="402" customWidth="1"/>
    <col min="3" max="14" width="7.125" style="401" customWidth="1"/>
    <col min="15" max="16384" width="9.00390625" style="401" customWidth="1"/>
  </cols>
  <sheetData>
    <row r="1" spans="1:15" s="392" customFormat="1" ht="15" customHeight="1" hidden="1">
      <c r="A1" s="391" t="s">
        <v>379</v>
      </c>
      <c r="O1" s="393"/>
    </row>
    <row r="2" spans="1:15" s="392" customFormat="1" ht="15" customHeight="1">
      <c r="A2" s="1132" t="s">
        <v>1039</v>
      </c>
      <c r="O2" s="393"/>
    </row>
    <row r="3" spans="1:2" ht="13.5">
      <c r="A3" s="890" t="s">
        <v>943</v>
      </c>
      <c r="B3" s="400"/>
    </row>
    <row r="4" ht="6" customHeight="1"/>
    <row r="5" spans="1:14" s="403" customFormat="1" ht="14.25" customHeight="1">
      <c r="A5" s="1096" t="s">
        <v>380</v>
      </c>
      <c r="B5" s="1097"/>
      <c r="C5" s="1100" t="s">
        <v>1022</v>
      </c>
      <c r="D5" s="1101" t="s">
        <v>663</v>
      </c>
      <c r="E5" s="1104"/>
      <c r="F5" s="1105"/>
      <c r="G5" s="1101" t="s">
        <v>521</v>
      </c>
      <c r="H5" s="1104"/>
      <c r="I5" s="1104"/>
      <c r="J5" s="1105"/>
      <c r="K5" s="1101" t="s">
        <v>522</v>
      </c>
      <c r="L5" s="1104"/>
      <c r="M5" s="1104"/>
      <c r="N5" s="1104"/>
    </row>
    <row r="6" spans="1:14" s="404" customFormat="1" ht="31.5">
      <c r="A6" s="1098"/>
      <c r="B6" s="1099"/>
      <c r="C6" s="1071"/>
      <c r="D6" s="67" t="s">
        <v>381</v>
      </c>
      <c r="E6" s="67" t="s">
        <v>382</v>
      </c>
      <c r="F6" s="397" t="s">
        <v>922</v>
      </c>
      <c r="G6" s="397" t="s">
        <v>1023</v>
      </c>
      <c r="H6" s="67" t="s">
        <v>381</v>
      </c>
      <c r="I6" s="67" t="s">
        <v>382</v>
      </c>
      <c r="J6" s="397" t="s">
        <v>922</v>
      </c>
      <c r="K6" s="397" t="s">
        <v>1023</v>
      </c>
      <c r="L6" s="67" t="s">
        <v>381</v>
      </c>
      <c r="M6" s="397" t="s">
        <v>382</v>
      </c>
      <c r="N6" s="397" t="s">
        <v>922</v>
      </c>
    </row>
    <row r="7" spans="1:14" ht="12" customHeight="1">
      <c r="A7" s="405" t="s">
        <v>640</v>
      </c>
      <c r="B7" s="406"/>
      <c r="C7" s="407">
        <f>SUM(C8:C66)</f>
        <v>82073</v>
      </c>
      <c r="D7" s="408">
        <v>40685</v>
      </c>
      <c r="E7" s="410">
        <v>33921</v>
      </c>
      <c r="F7" s="409">
        <v>7467</v>
      </c>
      <c r="G7" s="408">
        <v>36312</v>
      </c>
      <c r="H7" s="407">
        <v>22543</v>
      </c>
      <c r="I7" s="410">
        <v>10291</v>
      </c>
      <c r="J7" s="409">
        <v>3478</v>
      </c>
      <c r="K7" s="408">
        <v>45761</v>
      </c>
      <c r="L7" s="407">
        <v>18142</v>
      </c>
      <c r="M7" s="410">
        <v>23630</v>
      </c>
      <c r="N7" s="410">
        <v>3989</v>
      </c>
    </row>
    <row r="8" spans="1:14" ht="12" customHeight="1">
      <c r="A8" s="411" t="s">
        <v>228</v>
      </c>
      <c r="B8" s="412"/>
      <c r="C8" s="306">
        <v>377</v>
      </c>
      <c r="D8" s="413">
        <v>209</v>
      </c>
      <c r="E8" s="306">
        <v>153</v>
      </c>
      <c r="F8" s="414">
        <v>15</v>
      </c>
      <c r="G8" s="413">
        <v>161</v>
      </c>
      <c r="H8" s="306">
        <v>113</v>
      </c>
      <c r="I8" s="306">
        <v>40</v>
      </c>
      <c r="J8" s="414">
        <v>8</v>
      </c>
      <c r="K8" s="413">
        <v>216</v>
      </c>
      <c r="L8" s="306">
        <v>96</v>
      </c>
      <c r="M8" s="306">
        <v>113</v>
      </c>
      <c r="N8" s="306">
        <v>7</v>
      </c>
    </row>
    <row r="9" spans="1:14" ht="12" customHeight="1">
      <c r="A9" s="405" t="s">
        <v>229</v>
      </c>
      <c r="B9" s="406"/>
      <c r="C9" s="296">
        <v>454</v>
      </c>
      <c r="D9" s="415">
        <v>245</v>
      </c>
      <c r="E9" s="296">
        <v>199</v>
      </c>
      <c r="F9" s="416">
        <v>10</v>
      </c>
      <c r="G9" s="415">
        <v>200</v>
      </c>
      <c r="H9" s="296">
        <v>135</v>
      </c>
      <c r="I9" s="296">
        <v>60</v>
      </c>
      <c r="J9" s="416">
        <v>5</v>
      </c>
      <c r="K9" s="415">
        <v>254</v>
      </c>
      <c r="L9" s="296">
        <v>110</v>
      </c>
      <c r="M9" s="296">
        <v>139</v>
      </c>
      <c r="N9" s="296">
        <v>5</v>
      </c>
    </row>
    <row r="10" spans="1:14" ht="12" customHeight="1">
      <c r="A10" s="405" t="s">
        <v>230</v>
      </c>
      <c r="B10" s="406"/>
      <c r="C10" s="296">
        <v>640</v>
      </c>
      <c r="D10" s="415">
        <v>321</v>
      </c>
      <c r="E10" s="296">
        <v>311</v>
      </c>
      <c r="F10" s="416">
        <v>8</v>
      </c>
      <c r="G10" s="415">
        <v>300</v>
      </c>
      <c r="H10" s="296">
        <v>192</v>
      </c>
      <c r="I10" s="296">
        <v>104</v>
      </c>
      <c r="J10" s="416">
        <v>4</v>
      </c>
      <c r="K10" s="415">
        <v>340</v>
      </c>
      <c r="L10" s="296">
        <v>129</v>
      </c>
      <c r="M10" s="296">
        <v>207</v>
      </c>
      <c r="N10" s="296">
        <v>4</v>
      </c>
    </row>
    <row r="11" spans="1:14" ht="12" customHeight="1">
      <c r="A11" s="405" t="s">
        <v>231</v>
      </c>
      <c r="B11" s="406"/>
      <c r="C11" s="296">
        <v>563</v>
      </c>
      <c r="D11" s="415">
        <v>258</v>
      </c>
      <c r="E11" s="296">
        <v>251</v>
      </c>
      <c r="F11" s="416">
        <v>54</v>
      </c>
      <c r="G11" s="415">
        <v>246</v>
      </c>
      <c r="H11" s="296">
        <v>163</v>
      </c>
      <c r="I11" s="296">
        <v>55</v>
      </c>
      <c r="J11" s="416">
        <v>28</v>
      </c>
      <c r="K11" s="415">
        <v>317</v>
      </c>
      <c r="L11" s="296">
        <v>95</v>
      </c>
      <c r="M11" s="296">
        <v>196</v>
      </c>
      <c r="N11" s="296">
        <v>26</v>
      </c>
    </row>
    <row r="12" spans="1:14" ht="12" customHeight="1">
      <c r="A12" s="417" t="s">
        <v>232</v>
      </c>
      <c r="B12" s="418"/>
      <c r="C12" s="286" t="s">
        <v>553</v>
      </c>
      <c r="D12" s="419" t="s">
        <v>553</v>
      </c>
      <c r="E12" s="286" t="s">
        <v>553</v>
      </c>
      <c r="F12" s="420" t="s">
        <v>553</v>
      </c>
      <c r="G12" s="419" t="s">
        <v>553</v>
      </c>
      <c r="H12" s="286" t="s">
        <v>553</v>
      </c>
      <c r="I12" s="286" t="s">
        <v>553</v>
      </c>
      <c r="J12" s="420" t="s">
        <v>553</v>
      </c>
      <c r="K12" s="419" t="s">
        <v>553</v>
      </c>
      <c r="L12" s="286" t="s">
        <v>553</v>
      </c>
      <c r="M12" s="286" t="s">
        <v>553</v>
      </c>
      <c r="N12" s="286" t="s">
        <v>553</v>
      </c>
    </row>
    <row r="13" spans="1:14" ht="12" customHeight="1">
      <c r="A13" s="405" t="s">
        <v>233</v>
      </c>
      <c r="B13" s="406"/>
      <c r="C13" s="296">
        <v>6005</v>
      </c>
      <c r="D13" s="415">
        <v>2962</v>
      </c>
      <c r="E13" s="296">
        <v>2501</v>
      </c>
      <c r="F13" s="416">
        <v>542</v>
      </c>
      <c r="G13" s="415">
        <v>2744</v>
      </c>
      <c r="H13" s="296">
        <v>1706</v>
      </c>
      <c r="I13" s="296">
        <v>788</v>
      </c>
      <c r="J13" s="416">
        <v>250</v>
      </c>
      <c r="K13" s="415">
        <v>3261</v>
      </c>
      <c r="L13" s="296">
        <v>1256</v>
      </c>
      <c r="M13" s="296">
        <v>1713</v>
      </c>
      <c r="N13" s="296">
        <v>292</v>
      </c>
    </row>
    <row r="14" spans="1:14" ht="12" customHeight="1">
      <c r="A14" s="405" t="s">
        <v>234</v>
      </c>
      <c r="B14" s="406"/>
      <c r="C14" s="296">
        <v>1632</v>
      </c>
      <c r="D14" s="415">
        <v>798</v>
      </c>
      <c r="E14" s="296">
        <v>675</v>
      </c>
      <c r="F14" s="416">
        <v>159</v>
      </c>
      <c r="G14" s="415">
        <v>739</v>
      </c>
      <c r="H14" s="296">
        <v>477</v>
      </c>
      <c r="I14" s="296">
        <v>186</v>
      </c>
      <c r="J14" s="416">
        <v>76</v>
      </c>
      <c r="K14" s="415">
        <v>893</v>
      </c>
      <c r="L14" s="296">
        <v>321</v>
      </c>
      <c r="M14" s="296">
        <v>489</v>
      </c>
      <c r="N14" s="296">
        <v>83</v>
      </c>
    </row>
    <row r="15" spans="1:14" ht="12" customHeight="1">
      <c r="A15" s="405" t="s">
        <v>235</v>
      </c>
      <c r="B15" s="406"/>
      <c r="C15" s="296">
        <v>1172</v>
      </c>
      <c r="D15" s="415">
        <v>561</v>
      </c>
      <c r="E15" s="296">
        <v>486</v>
      </c>
      <c r="F15" s="416">
        <v>125</v>
      </c>
      <c r="G15" s="415">
        <v>506</v>
      </c>
      <c r="H15" s="296">
        <v>327</v>
      </c>
      <c r="I15" s="296">
        <v>126</v>
      </c>
      <c r="J15" s="416">
        <v>53</v>
      </c>
      <c r="K15" s="415">
        <v>666</v>
      </c>
      <c r="L15" s="296">
        <v>234</v>
      </c>
      <c r="M15" s="296">
        <v>360</v>
      </c>
      <c r="N15" s="296">
        <v>72</v>
      </c>
    </row>
    <row r="16" spans="1:14" ht="12" customHeight="1">
      <c r="A16" s="405" t="s">
        <v>236</v>
      </c>
      <c r="B16" s="406"/>
      <c r="C16" s="296">
        <v>2785</v>
      </c>
      <c r="D16" s="415">
        <v>1251</v>
      </c>
      <c r="E16" s="296">
        <v>1230</v>
      </c>
      <c r="F16" s="416">
        <v>304</v>
      </c>
      <c r="G16" s="415">
        <v>1252</v>
      </c>
      <c r="H16" s="296">
        <v>749</v>
      </c>
      <c r="I16" s="296">
        <v>358</v>
      </c>
      <c r="J16" s="416">
        <v>145</v>
      </c>
      <c r="K16" s="415">
        <v>1533</v>
      </c>
      <c r="L16" s="296">
        <v>502</v>
      </c>
      <c r="M16" s="296">
        <v>872</v>
      </c>
      <c r="N16" s="296">
        <v>159</v>
      </c>
    </row>
    <row r="17" spans="1:14" ht="12" customHeight="1">
      <c r="A17" s="405" t="s">
        <v>237</v>
      </c>
      <c r="B17" s="406"/>
      <c r="C17" s="296">
        <v>2029</v>
      </c>
      <c r="D17" s="415">
        <v>1021</v>
      </c>
      <c r="E17" s="296">
        <v>891</v>
      </c>
      <c r="F17" s="416">
        <v>117</v>
      </c>
      <c r="G17" s="415">
        <v>861</v>
      </c>
      <c r="H17" s="296">
        <v>565</v>
      </c>
      <c r="I17" s="296">
        <v>240</v>
      </c>
      <c r="J17" s="416">
        <v>56</v>
      </c>
      <c r="K17" s="415">
        <v>1168</v>
      </c>
      <c r="L17" s="296">
        <v>456</v>
      </c>
      <c r="M17" s="296">
        <v>651</v>
      </c>
      <c r="N17" s="296">
        <v>61</v>
      </c>
    </row>
    <row r="18" spans="1:14" ht="12" customHeight="1">
      <c r="A18" s="411" t="s">
        <v>238</v>
      </c>
      <c r="B18" s="412"/>
      <c r="C18" s="306">
        <v>1745</v>
      </c>
      <c r="D18" s="413">
        <v>836</v>
      </c>
      <c r="E18" s="306">
        <v>642</v>
      </c>
      <c r="F18" s="414">
        <v>267</v>
      </c>
      <c r="G18" s="413">
        <v>767</v>
      </c>
      <c r="H18" s="306">
        <v>457</v>
      </c>
      <c r="I18" s="306">
        <v>189</v>
      </c>
      <c r="J18" s="414">
        <v>121</v>
      </c>
      <c r="K18" s="413">
        <v>978</v>
      </c>
      <c r="L18" s="306">
        <v>379</v>
      </c>
      <c r="M18" s="306">
        <v>453</v>
      </c>
      <c r="N18" s="306">
        <v>146</v>
      </c>
    </row>
    <row r="19" spans="1:14" ht="12" customHeight="1">
      <c r="A19" s="405" t="s">
        <v>239</v>
      </c>
      <c r="B19" s="406"/>
      <c r="C19" s="296">
        <v>1129</v>
      </c>
      <c r="D19" s="415">
        <v>584</v>
      </c>
      <c r="E19" s="296">
        <v>405</v>
      </c>
      <c r="F19" s="416">
        <v>140</v>
      </c>
      <c r="G19" s="415">
        <v>490</v>
      </c>
      <c r="H19" s="296">
        <v>308</v>
      </c>
      <c r="I19" s="296">
        <v>118</v>
      </c>
      <c r="J19" s="416">
        <v>64</v>
      </c>
      <c r="K19" s="415">
        <v>639</v>
      </c>
      <c r="L19" s="296">
        <v>276</v>
      </c>
      <c r="M19" s="296">
        <v>287</v>
      </c>
      <c r="N19" s="296">
        <v>76</v>
      </c>
    </row>
    <row r="20" spans="1:14" ht="12" customHeight="1">
      <c r="A20" s="405" t="s">
        <v>240</v>
      </c>
      <c r="B20" s="406"/>
      <c r="C20" s="296">
        <v>1716</v>
      </c>
      <c r="D20" s="415">
        <v>893</v>
      </c>
      <c r="E20" s="296">
        <v>669</v>
      </c>
      <c r="F20" s="416">
        <v>154</v>
      </c>
      <c r="G20" s="415">
        <v>772</v>
      </c>
      <c r="H20" s="296">
        <v>511</v>
      </c>
      <c r="I20" s="296">
        <v>189</v>
      </c>
      <c r="J20" s="416">
        <v>72</v>
      </c>
      <c r="K20" s="415">
        <v>944</v>
      </c>
      <c r="L20" s="296">
        <v>382</v>
      </c>
      <c r="M20" s="296">
        <v>480</v>
      </c>
      <c r="N20" s="296">
        <v>82</v>
      </c>
    </row>
    <row r="21" spans="1:14" ht="12" customHeight="1">
      <c r="A21" s="405" t="s">
        <v>241</v>
      </c>
      <c r="B21" s="406"/>
      <c r="C21" s="296">
        <v>3947</v>
      </c>
      <c r="D21" s="415">
        <v>1859</v>
      </c>
      <c r="E21" s="296">
        <v>1695</v>
      </c>
      <c r="F21" s="416">
        <v>393</v>
      </c>
      <c r="G21" s="415">
        <v>1761</v>
      </c>
      <c r="H21" s="296">
        <v>1081</v>
      </c>
      <c r="I21" s="296">
        <v>484</v>
      </c>
      <c r="J21" s="416">
        <v>196</v>
      </c>
      <c r="K21" s="415">
        <v>2186</v>
      </c>
      <c r="L21" s="296">
        <v>778</v>
      </c>
      <c r="M21" s="296">
        <v>1211</v>
      </c>
      <c r="N21" s="296">
        <v>197</v>
      </c>
    </row>
    <row r="22" spans="1:14" ht="12" customHeight="1">
      <c r="A22" s="417" t="s">
        <v>242</v>
      </c>
      <c r="B22" s="418"/>
      <c r="C22" s="286">
        <v>1319</v>
      </c>
      <c r="D22" s="419">
        <v>651</v>
      </c>
      <c r="E22" s="286">
        <v>550</v>
      </c>
      <c r="F22" s="420">
        <v>118</v>
      </c>
      <c r="G22" s="419">
        <v>571</v>
      </c>
      <c r="H22" s="286">
        <v>363</v>
      </c>
      <c r="I22" s="286">
        <v>155</v>
      </c>
      <c r="J22" s="420">
        <v>53</v>
      </c>
      <c r="K22" s="419">
        <v>748</v>
      </c>
      <c r="L22" s="286">
        <v>288</v>
      </c>
      <c r="M22" s="286">
        <v>395</v>
      </c>
      <c r="N22" s="286">
        <v>65</v>
      </c>
    </row>
    <row r="23" spans="1:14" ht="12" customHeight="1">
      <c r="A23" s="405" t="s">
        <v>243</v>
      </c>
      <c r="B23" s="406"/>
      <c r="C23" s="296">
        <v>2023</v>
      </c>
      <c r="D23" s="415">
        <v>987</v>
      </c>
      <c r="E23" s="296">
        <v>853</v>
      </c>
      <c r="F23" s="416">
        <v>183</v>
      </c>
      <c r="G23" s="415">
        <v>839</v>
      </c>
      <c r="H23" s="296">
        <v>521</v>
      </c>
      <c r="I23" s="296">
        <v>245</v>
      </c>
      <c r="J23" s="416">
        <v>73</v>
      </c>
      <c r="K23" s="415">
        <v>1184</v>
      </c>
      <c r="L23" s="296">
        <v>466</v>
      </c>
      <c r="M23" s="296">
        <v>608</v>
      </c>
      <c r="N23" s="296">
        <v>110</v>
      </c>
    </row>
    <row r="24" spans="1:14" ht="12" customHeight="1">
      <c r="A24" s="405" t="s">
        <v>244</v>
      </c>
      <c r="B24" s="406"/>
      <c r="C24" s="296">
        <v>764</v>
      </c>
      <c r="D24" s="415">
        <v>385</v>
      </c>
      <c r="E24" s="296">
        <v>310</v>
      </c>
      <c r="F24" s="416">
        <v>69</v>
      </c>
      <c r="G24" s="415">
        <v>324</v>
      </c>
      <c r="H24" s="296">
        <v>207</v>
      </c>
      <c r="I24" s="296">
        <v>91</v>
      </c>
      <c r="J24" s="416">
        <v>26</v>
      </c>
      <c r="K24" s="415">
        <v>440</v>
      </c>
      <c r="L24" s="296">
        <v>178</v>
      </c>
      <c r="M24" s="296">
        <v>219</v>
      </c>
      <c r="N24" s="296">
        <v>43</v>
      </c>
    </row>
    <row r="25" spans="1:14" ht="12" customHeight="1">
      <c r="A25" s="405" t="s">
        <v>245</v>
      </c>
      <c r="B25" s="406"/>
      <c r="C25" s="296">
        <v>1005</v>
      </c>
      <c r="D25" s="415">
        <v>515</v>
      </c>
      <c r="E25" s="296">
        <v>387</v>
      </c>
      <c r="F25" s="416">
        <v>103</v>
      </c>
      <c r="G25" s="415">
        <v>412</v>
      </c>
      <c r="H25" s="296">
        <v>260</v>
      </c>
      <c r="I25" s="296">
        <v>104</v>
      </c>
      <c r="J25" s="416">
        <v>48</v>
      </c>
      <c r="K25" s="415">
        <v>593</v>
      </c>
      <c r="L25" s="296">
        <v>255</v>
      </c>
      <c r="M25" s="296">
        <v>283</v>
      </c>
      <c r="N25" s="296">
        <v>55</v>
      </c>
    </row>
    <row r="26" spans="1:14" ht="12" customHeight="1">
      <c r="A26" s="405" t="s">
        <v>246</v>
      </c>
      <c r="B26" s="406"/>
      <c r="C26" s="296">
        <v>576</v>
      </c>
      <c r="D26" s="415">
        <v>311</v>
      </c>
      <c r="E26" s="296">
        <v>221</v>
      </c>
      <c r="F26" s="416">
        <v>44</v>
      </c>
      <c r="G26" s="415">
        <v>238</v>
      </c>
      <c r="H26" s="296">
        <v>157</v>
      </c>
      <c r="I26" s="296">
        <v>66</v>
      </c>
      <c r="J26" s="416">
        <v>15</v>
      </c>
      <c r="K26" s="415">
        <v>338</v>
      </c>
      <c r="L26" s="296">
        <v>154</v>
      </c>
      <c r="M26" s="296">
        <v>155</v>
      </c>
      <c r="N26" s="296">
        <v>29</v>
      </c>
    </row>
    <row r="27" spans="1:14" ht="12" customHeight="1">
      <c r="A27" s="405" t="s">
        <v>247</v>
      </c>
      <c r="B27" s="406"/>
      <c r="C27" s="296">
        <v>499</v>
      </c>
      <c r="D27" s="415">
        <v>234</v>
      </c>
      <c r="E27" s="296">
        <v>196</v>
      </c>
      <c r="F27" s="416">
        <v>69</v>
      </c>
      <c r="G27" s="415">
        <v>221</v>
      </c>
      <c r="H27" s="296">
        <v>134</v>
      </c>
      <c r="I27" s="296">
        <v>56</v>
      </c>
      <c r="J27" s="416">
        <v>31</v>
      </c>
      <c r="K27" s="415">
        <v>278</v>
      </c>
      <c r="L27" s="296">
        <v>100</v>
      </c>
      <c r="M27" s="296">
        <v>140</v>
      </c>
      <c r="N27" s="296">
        <v>38</v>
      </c>
    </row>
    <row r="28" spans="1:14" ht="12" customHeight="1">
      <c r="A28" s="411" t="s">
        <v>248</v>
      </c>
      <c r="B28" s="412"/>
      <c r="C28" s="421">
        <v>843</v>
      </c>
      <c r="D28" s="422">
        <v>434</v>
      </c>
      <c r="E28" s="421">
        <v>335</v>
      </c>
      <c r="F28" s="423">
        <v>74</v>
      </c>
      <c r="G28" s="422">
        <v>383</v>
      </c>
      <c r="H28" s="421">
        <v>250</v>
      </c>
      <c r="I28" s="421">
        <v>101</v>
      </c>
      <c r="J28" s="423">
        <v>32</v>
      </c>
      <c r="K28" s="422">
        <v>460</v>
      </c>
      <c r="L28" s="421">
        <v>184</v>
      </c>
      <c r="M28" s="421">
        <v>234</v>
      </c>
      <c r="N28" s="421">
        <v>42</v>
      </c>
    </row>
    <row r="29" spans="1:14" ht="12" customHeight="1">
      <c r="A29" s="405" t="s">
        <v>249</v>
      </c>
      <c r="B29" s="406"/>
      <c r="C29" s="296">
        <v>2481</v>
      </c>
      <c r="D29" s="415">
        <v>1288</v>
      </c>
      <c r="E29" s="296">
        <v>1045</v>
      </c>
      <c r="F29" s="416">
        <v>148</v>
      </c>
      <c r="G29" s="415">
        <v>1087</v>
      </c>
      <c r="H29" s="296">
        <v>727</v>
      </c>
      <c r="I29" s="296">
        <v>286</v>
      </c>
      <c r="J29" s="416">
        <v>74</v>
      </c>
      <c r="K29" s="415">
        <v>1394</v>
      </c>
      <c r="L29" s="296">
        <v>561</v>
      </c>
      <c r="M29" s="296">
        <v>759</v>
      </c>
      <c r="N29" s="296">
        <v>74</v>
      </c>
    </row>
    <row r="30" spans="1:14" ht="12" customHeight="1">
      <c r="A30" s="405" t="s">
        <v>250</v>
      </c>
      <c r="B30" s="406"/>
      <c r="C30" s="296">
        <v>486</v>
      </c>
      <c r="D30" s="415">
        <v>186</v>
      </c>
      <c r="E30" s="296">
        <v>192</v>
      </c>
      <c r="F30" s="416">
        <v>108</v>
      </c>
      <c r="G30" s="415">
        <v>216</v>
      </c>
      <c r="H30" s="296">
        <v>97</v>
      </c>
      <c r="I30" s="296">
        <v>68</v>
      </c>
      <c r="J30" s="416">
        <v>51</v>
      </c>
      <c r="K30" s="415">
        <v>270</v>
      </c>
      <c r="L30" s="296">
        <v>89</v>
      </c>
      <c r="M30" s="296">
        <v>124</v>
      </c>
      <c r="N30" s="296">
        <v>57</v>
      </c>
    </row>
    <row r="31" spans="1:14" ht="12" customHeight="1">
      <c r="A31" s="405" t="s">
        <v>251</v>
      </c>
      <c r="B31" s="406"/>
      <c r="C31" s="296">
        <v>943</v>
      </c>
      <c r="D31" s="415">
        <v>441</v>
      </c>
      <c r="E31" s="296">
        <v>363</v>
      </c>
      <c r="F31" s="416">
        <v>139</v>
      </c>
      <c r="G31" s="415">
        <v>397</v>
      </c>
      <c r="H31" s="296">
        <v>231</v>
      </c>
      <c r="I31" s="296">
        <v>104</v>
      </c>
      <c r="J31" s="416">
        <v>62</v>
      </c>
      <c r="K31" s="415">
        <v>546</v>
      </c>
      <c r="L31" s="296">
        <v>210</v>
      </c>
      <c r="M31" s="296">
        <v>259</v>
      </c>
      <c r="N31" s="296">
        <v>77</v>
      </c>
    </row>
    <row r="32" spans="1:14" ht="12" customHeight="1">
      <c r="A32" s="417" t="s">
        <v>252</v>
      </c>
      <c r="B32" s="418"/>
      <c r="C32" s="286">
        <v>523</v>
      </c>
      <c r="D32" s="419">
        <v>231</v>
      </c>
      <c r="E32" s="286">
        <v>266</v>
      </c>
      <c r="F32" s="420">
        <v>26</v>
      </c>
      <c r="G32" s="419">
        <v>190</v>
      </c>
      <c r="H32" s="286">
        <v>110</v>
      </c>
      <c r="I32" s="286">
        <v>70</v>
      </c>
      <c r="J32" s="420">
        <v>10</v>
      </c>
      <c r="K32" s="419">
        <v>333</v>
      </c>
      <c r="L32" s="286">
        <v>121</v>
      </c>
      <c r="M32" s="286">
        <v>196</v>
      </c>
      <c r="N32" s="286">
        <v>16</v>
      </c>
    </row>
    <row r="33" spans="1:14" ht="12" customHeight="1">
      <c r="A33" s="405" t="s">
        <v>253</v>
      </c>
      <c r="B33" s="406"/>
      <c r="C33" s="296">
        <v>583</v>
      </c>
      <c r="D33" s="415">
        <v>335</v>
      </c>
      <c r="E33" s="296">
        <v>198</v>
      </c>
      <c r="F33" s="416">
        <v>50</v>
      </c>
      <c r="G33" s="415">
        <v>259</v>
      </c>
      <c r="H33" s="296">
        <v>179</v>
      </c>
      <c r="I33" s="296">
        <v>57</v>
      </c>
      <c r="J33" s="416">
        <v>23</v>
      </c>
      <c r="K33" s="415">
        <v>324</v>
      </c>
      <c r="L33" s="296">
        <v>156</v>
      </c>
      <c r="M33" s="296">
        <v>141</v>
      </c>
      <c r="N33" s="296">
        <v>27</v>
      </c>
    </row>
    <row r="34" spans="1:14" ht="12" customHeight="1">
      <c r="A34" s="405" t="s">
        <v>254</v>
      </c>
      <c r="B34" s="406"/>
      <c r="C34" s="296">
        <v>1778</v>
      </c>
      <c r="D34" s="415">
        <v>859</v>
      </c>
      <c r="E34" s="296">
        <v>791</v>
      </c>
      <c r="F34" s="416">
        <v>128</v>
      </c>
      <c r="G34" s="415">
        <v>771</v>
      </c>
      <c r="H34" s="296">
        <v>485</v>
      </c>
      <c r="I34" s="296">
        <v>233</v>
      </c>
      <c r="J34" s="416">
        <v>53</v>
      </c>
      <c r="K34" s="415">
        <v>1007</v>
      </c>
      <c r="L34" s="296">
        <v>374</v>
      </c>
      <c r="M34" s="296">
        <v>558</v>
      </c>
      <c r="N34" s="296">
        <v>75</v>
      </c>
    </row>
    <row r="35" spans="1:14" ht="12" customHeight="1">
      <c r="A35" s="405" t="s">
        <v>255</v>
      </c>
      <c r="B35" s="406"/>
      <c r="C35" s="296">
        <v>1388</v>
      </c>
      <c r="D35" s="415">
        <v>737</v>
      </c>
      <c r="E35" s="296">
        <v>547</v>
      </c>
      <c r="F35" s="416">
        <v>104</v>
      </c>
      <c r="G35" s="415">
        <v>599</v>
      </c>
      <c r="H35" s="296">
        <v>387</v>
      </c>
      <c r="I35" s="296">
        <v>161</v>
      </c>
      <c r="J35" s="416">
        <v>51</v>
      </c>
      <c r="K35" s="415">
        <v>789</v>
      </c>
      <c r="L35" s="296">
        <v>350</v>
      </c>
      <c r="M35" s="296">
        <v>386</v>
      </c>
      <c r="N35" s="296">
        <v>53</v>
      </c>
    </row>
    <row r="36" spans="1:14" ht="12" customHeight="1">
      <c r="A36" s="405" t="s">
        <v>256</v>
      </c>
      <c r="B36" s="406"/>
      <c r="C36" s="296">
        <v>1095</v>
      </c>
      <c r="D36" s="415">
        <v>565</v>
      </c>
      <c r="E36" s="296">
        <v>409</v>
      </c>
      <c r="F36" s="416">
        <v>121</v>
      </c>
      <c r="G36" s="415">
        <v>485</v>
      </c>
      <c r="H36" s="296">
        <v>305</v>
      </c>
      <c r="I36" s="296">
        <v>117</v>
      </c>
      <c r="J36" s="416">
        <v>63</v>
      </c>
      <c r="K36" s="415">
        <v>610</v>
      </c>
      <c r="L36" s="296">
        <v>260</v>
      </c>
      <c r="M36" s="296">
        <v>292</v>
      </c>
      <c r="N36" s="296">
        <v>58</v>
      </c>
    </row>
    <row r="37" spans="1:14" ht="12" customHeight="1">
      <c r="A37" s="405" t="s">
        <v>257</v>
      </c>
      <c r="B37" s="406"/>
      <c r="C37" s="296">
        <v>827</v>
      </c>
      <c r="D37" s="415">
        <v>424</v>
      </c>
      <c r="E37" s="296">
        <v>283</v>
      </c>
      <c r="F37" s="416">
        <v>120</v>
      </c>
      <c r="G37" s="415">
        <v>361</v>
      </c>
      <c r="H37" s="296">
        <v>219</v>
      </c>
      <c r="I37" s="296">
        <v>84</v>
      </c>
      <c r="J37" s="416">
        <v>58</v>
      </c>
      <c r="K37" s="415">
        <v>466</v>
      </c>
      <c r="L37" s="296">
        <v>205</v>
      </c>
      <c r="M37" s="296">
        <v>199</v>
      </c>
      <c r="N37" s="296">
        <v>62</v>
      </c>
    </row>
    <row r="38" spans="1:14" ht="12" customHeight="1">
      <c r="A38" s="411" t="s">
        <v>258</v>
      </c>
      <c r="B38" s="412"/>
      <c r="C38" s="306">
        <v>566</v>
      </c>
      <c r="D38" s="413">
        <v>316</v>
      </c>
      <c r="E38" s="306">
        <v>157</v>
      </c>
      <c r="F38" s="414">
        <v>93</v>
      </c>
      <c r="G38" s="413">
        <v>245</v>
      </c>
      <c r="H38" s="306">
        <v>156</v>
      </c>
      <c r="I38" s="306">
        <v>45</v>
      </c>
      <c r="J38" s="414">
        <v>44</v>
      </c>
      <c r="K38" s="413">
        <v>321</v>
      </c>
      <c r="L38" s="306">
        <v>160</v>
      </c>
      <c r="M38" s="306">
        <v>112</v>
      </c>
      <c r="N38" s="306">
        <v>49</v>
      </c>
    </row>
    <row r="39" spans="1:14" ht="12" customHeight="1">
      <c r="A39" s="405" t="s">
        <v>259</v>
      </c>
      <c r="B39" s="406"/>
      <c r="C39" s="296">
        <v>503</v>
      </c>
      <c r="D39" s="415">
        <v>279</v>
      </c>
      <c r="E39" s="296">
        <v>191</v>
      </c>
      <c r="F39" s="416">
        <v>33</v>
      </c>
      <c r="G39" s="415">
        <v>228</v>
      </c>
      <c r="H39" s="296">
        <v>152</v>
      </c>
      <c r="I39" s="296">
        <v>63</v>
      </c>
      <c r="J39" s="416">
        <v>13</v>
      </c>
      <c r="K39" s="415">
        <v>275</v>
      </c>
      <c r="L39" s="296">
        <v>127</v>
      </c>
      <c r="M39" s="296">
        <v>128</v>
      </c>
      <c r="N39" s="296">
        <v>20</v>
      </c>
    </row>
    <row r="40" spans="1:14" ht="12" customHeight="1">
      <c r="A40" s="405" t="s">
        <v>260</v>
      </c>
      <c r="B40" s="406"/>
      <c r="C40" s="296">
        <v>1106</v>
      </c>
      <c r="D40" s="415">
        <v>571</v>
      </c>
      <c r="E40" s="296">
        <v>457</v>
      </c>
      <c r="F40" s="416">
        <v>78</v>
      </c>
      <c r="G40" s="415">
        <v>470</v>
      </c>
      <c r="H40" s="296">
        <v>300</v>
      </c>
      <c r="I40" s="296">
        <v>136</v>
      </c>
      <c r="J40" s="416">
        <v>34</v>
      </c>
      <c r="K40" s="415">
        <v>636</v>
      </c>
      <c r="L40" s="296">
        <v>271</v>
      </c>
      <c r="M40" s="296">
        <v>321</v>
      </c>
      <c r="N40" s="296">
        <v>44</v>
      </c>
    </row>
    <row r="41" spans="1:14" ht="12" customHeight="1">
      <c r="A41" s="405" t="s">
        <v>261</v>
      </c>
      <c r="B41" s="406"/>
      <c r="C41" s="296">
        <v>991</v>
      </c>
      <c r="D41" s="415">
        <v>545</v>
      </c>
      <c r="E41" s="296">
        <v>360</v>
      </c>
      <c r="F41" s="416">
        <v>86</v>
      </c>
      <c r="G41" s="415">
        <v>448</v>
      </c>
      <c r="H41" s="296">
        <v>302</v>
      </c>
      <c r="I41" s="296">
        <v>102</v>
      </c>
      <c r="J41" s="416">
        <v>44</v>
      </c>
      <c r="K41" s="415">
        <v>543</v>
      </c>
      <c r="L41" s="296">
        <v>243</v>
      </c>
      <c r="M41" s="296">
        <v>258</v>
      </c>
      <c r="N41" s="296">
        <v>42</v>
      </c>
    </row>
    <row r="42" spans="1:14" ht="12" customHeight="1">
      <c r="A42" s="417" t="s">
        <v>262</v>
      </c>
      <c r="B42" s="418"/>
      <c r="C42" s="286">
        <v>442</v>
      </c>
      <c r="D42" s="419">
        <v>226</v>
      </c>
      <c r="E42" s="286">
        <v>159</v>
      </c>
      <c r="F42" s="420">
        <v>57</v>
      </c>
      <c r="G42" s="419">
        <v>209</v>
      </c>
      <c r="H42" s="286">
        <v>131</v>
      </c>
      <c r="I42" s="286">
        <v>43</v>
      </c>
      <c r="J42" s="420">
        <v>35</v>
      </c>
      <c r="K42" s="419">
        <v>233</v>
      </c>
      <c r="L42" s="286">
        <v>95</v>
      </c>
      <c r="M42" s="286">
        <v>116</v>
      </c>
      <c r="N42" s="286">
        <v>22</v>
      </c>
    </row>
    <row r="43" spans="1:14" ht="12" customHeight="1">
      <c r="A43" s="405" t="s">
        <v>263</v>
      </c>
      <c r="B43" s="406"/>
      <c r="C43" s="296">
        <v>3086</v>
      </c>
      <c r="D43" s="415">
        <v>1710</v>
      </c>
      <c r="E43" s="296">
        <v>1194</v>
      </c>
      <c r="F43" s="416">
        <v>182</v>
      </c>
      <c r="G43" s="415">
        <v>1409</v>
      </c>
      <c r="H43" s="296">
        <v>933</v>
      </c>
      <c r="I43" s="296">
        <v>379</v>
      </c>
      <c r="J43" s="416">
        <v>97</v>
      </c>
      <c r="K43" s="415">
        <v>1677</v>
      </c>
      <c r="L43" s="296">
        <v>777</v>
      </c>
      <c r="M43" s="296">
        <v>815</v>
      </c>
      <c r="N43" s="296">
        <v>85</v>
      </c>
    </row>
    <row r="44" spans="1:14" ht="12" customHeight="1">
      <c r="A44" s="405" t="s">
        <v>264</v>
      </c>
      <c r="B44" s="406"/>
      <c r="C44" s="296">
        <v>522</v>
      </c>
      <c r="D44" s="415">
        <v>238</v>
      </c>
      <c r="E44" s="296">
        <v>232</v>
      </c>
      <c r="F44" s="416">
        <v>52</v>
      </c>
      <c r="G44" s="415">
        <v>239</v>
      </c>
      <c r="H44" s="296">
        <v>132</v>
      </c>
      <c r="I44" s="296">
        <v>81</v>
      </c>
      <c r="J44" s="416">
        <v>26</v>
      </c>
      <c r="K44" s="415">
        <v>283</v>
      </c>
      <c r="L44" s="296">
        <v>106</v>
      </c>
      <c r="M44" s="296">
        <v>151</v>
      </c>
      <c r="N44" s="296">
        <v>26</v>
      </c>
    </row>
    <row r="45" spans="1:14" ht="12" customHeight="1">
      <c r="A45" s="405" t="s">
        <v>265</v>
      </c>
      <c r="B45" s="406"/>
      <c r="C45" s="296">
        <v>532</v>
      </c>
      <c r="D45" s="415">
        <v>280</v>
      </c>
      <c r="E45" s="296">
        <v>186</v>
      </c>
      <c r="F45" s="416">
        <v>66</v>
      </c>
      <c r="G45" s="415">
        <v>214</v>
      </c>
      <c r="H45" s="296">
        <v>130</v>
      </c>
      <c r="I45" s="296">
        <v>57</v>
      </c>
      <c r="J45" s="416">
        <v>27</v>
      </c>
      <c r="K45" s="415">
        <v>318</v>
      </c>
      <c r="L45" s="296">
        <v>150</v>
      </c>
      <c r="M45" s="296">
        <v>129</v>
      </c>
      <c r="N45" s="296">
        <v>39</v>
      </c>
    </row>
    <row r="46" spans="1:14" ht="12" customHeight="1">
      <c r="A46" s="405" t="s">
        <v>266</v>
      </c>
      <c r="B46" s="406"/>
      <c r="C46" s="296">
        <v>748</v>
      </c>
      <c r="D46" s="415">
        <v>412</v>
      </c>
      <c r="E46" s="296">
        <v>280</v>
      </c>
      <c r="F46" s="416">
        <v>56</v>
      </c>
      <c r="G46" s="415">
        <v>344</v>
      </c>
      <c r="H46" s="296">
        <v>228</v>
      </c>
      <c r="I46" s="296">
        <v>87</v>
      </c>
      <c r="J46" s="416">
        <v>29</v>
      </c>
      <c r="K46" s="415">
        <v>404</v>
      </c>
      <c r="L46" s="296">
        <v>184</v>
      </c>
      <c r="M46" s="296">
        <v>193</v>
      </c>
      <c r="N46" s="296">
        <v>27</v>
      </c>
    </row>
    <row r="47" spans="1:14" ht="12" customHeight="1">
      <c r="A47" s="405" t="s">
        <v>267</v>
      </c>
      <c r="B47" s="406"/>
      <c r="C47" s="296">
        <v>768</v>
      </c>
      <c r="D47" s="415">
        <v>396</v>
      </c>
      <c r="E47" s="296">
        <v>286</v>
      </c>
      <c r="F47" s="416">
        <v>86</v>
      </c>
      <c r="G47" s="415">
        <v>326</v>
      </c>
      <c r="H47" s="296">
        <v>202</v>
      </c>
      <c r="I47" s="296">
        <v>87</v>
      </c>
      <c r="J47" s="416">
        <v>37</v>
      </c>
      <c r="K47" s="415">
        <v>442</v>
      </c>
      <c r="L47" s="296">
        <v>194</v>
      </c>
      <c r="M47" s="296">
        <v>199</v>
      </c>
      <c r="N47" s="296">
        <v>49</v>
      </c>
    </row>
    <row r="48" spans="1:14" ht="12" customHeight="1">
      <c r="A48" s="411" t="s">
        <v>268</v>
      </c>
      <c r="B48" s="412"/>
      <c r="C48" s="306">
        <v>878</v>
      </c>
      <c r="D48" s="413">
        <v>455</v>
      </c>
      <c r="E48" s="306">
        <v>337</v>
      </c>
      <c r="F48" s="414">
        <v>86</v>
      </c>
      <c r="G48" s="413">
        <v>392</v>
      </c>
      <c r="H48" s="306">
        <v>254</v>
      </c>
      <c r="I48" s="306">
        <v>98</v>
      </c>
      <c r="J48" s="414">
        <v>40</v>
      </c>
      <c r="K48" s="413">
        <v>486</v>
      </c>
      <c r="L48" s="306">
        <v>201</v>
      </c>
      <c r="M48" s="306">
        <v>239</v>
      </c>
      <c r="N48" s="306">
        <v>46</v>
      </c>
    </row>
    <row r="49" spans="1:14" ht="12" customHeight="1">
      <c r="A49" s="405" t="s">
        <v>269</v>
      </c>
      <c r="B49" s="406"/>
      <c r="C49" s="296">
        <v>548</v>
      </c>
      <c r="D49" s="415">
        <v>301</v>
      </c>
      <c r="E49" s="296">
        <v>211</v>
      </c>
      <c r="F49" s="416">
        <v>36</v>
      </c>
      <c r="G49" s="415">
        <v>241</v>
      </c>
      <c r="H49" s="296">
        <v>160</v>
      </c>
      <c r="I49" s="296">
        <v>67</v>
      </c>
      <c r="J49" s="416">
        <v>14</v>
      </c>
      <c r="K49" s="415">
        <v>307</v>
      </c>
      <c r="L49" s="296">
        <v>141</v>
      </c>
      <c r="M49" s="296">
        <v>144</v>
      </c>
      <c r="N49" s="296">
        <v>22</v>
      </c>
    </row>
    <row r="50" spans="1:14" ht="12" customHeight="1">
      <c r="A50" s="405" t="s">
        <v>270</v>
      </c>
      <c r="B50" s="406"/>
      <c r="C50" s="296">
        <v>3203</v>
      </c>
      <c r="D50" s="415">
        <v>1722</v>
      </c>
      <c r="E50" s="296">
        <v>1228</v>
      </c>
      <c r="F50" s="416">
        <v>253</v>
      </c>
      <c r="G50" s="415">
        <v>1456</v>
      </c>
      <c r="H50" s="296">
        <v>959</v>
      </c>
      <c r="I50" s="296">
        <v>377</v>
      </c>
      <c r="J50" s="416">
        <v>120</v>
      </c>
      <c r="K50" s="415">
        <v>1747</v>
      </c>
      <c r="L50" s="296">
        <v>763</v>
      </c>
      <c r="M50" s="296">
        <v>851</v>
      </c>
      <c r="N50" s="296">
        <v>133</v>
      </c>
    </row>
    <row r="51" spans="1:14" ht="12" customHeight="1">
      <c r="A51" s="405" t="s">
        <v>271</v>
      </c>
      <c r="B51" s="406"/>
      <c r="C51" s="296">
        <v>2211</v>
      </c>
      <c r="D51" s="415">
        <v>1090</v>
      </c>
      <c r="E51" s="296">
        <v>901</v>
      </c>
      <c r="F51" s="416">
        <v>220</v>
      </c>
      <c r="G51" s="415">
        <v>956</v>
      </c>
      <c r="H51" s="296">
        <v>600</v>
      </c>
      <c r="I51" s="296">
        <v>250</v>
      </c>
      <c r="J51" s="416">
        <v>106</v>
      </c>
      <c r="K51" s="415">
        <v>1255</v>
      </c>
      <c r="L51" s="296">
        <v>490</v>
      </c>
      <c r="M51" s="296">
        <v>651</v>
      </c>
      <c r="N51" s="296">
        <v>114</v>
      </c>
    </row>
    <row r="52" spans="1:14" ht="12" customHeight="1">
      <c r="A52" s="417" t="s">
        <v>272</v>
      </c>
      <c r="B52" s="418"/>
      <c r="C52" s="286">
        <v>1961</v>
      </c>
      <c r="D52" s="419">
        <v>975</v>
      </c>
      <c r="E52" s="286">
        <v>824</v>
      </c>
      <c r="F52" s="420">
        <v>162</v>
      </c>
      <c r="G52" s="419">
        <v>917</v>
      </c>
      <c r="H52" s="286">
        <v>533</v>
      </c>
      <c r="I52" s="286">
        <v>306</v>
      </c>
      <c r="J52" s="420">
        <v>78</v>
      </c>
      <c r="K52" s="419">
        <v>1044</v>
      </c>
      <c r="L52" s="286">
        <v>442</v>
      </c>
      <c r="M52" s="286">
        <v>518</v>
      </c>
      <c r="N52" s="286">
        <v>84</v>
      </c>
    </row>
    <row r="53" spans="1:14" ht="12" customHeight="1">
      <c r="A53" s="405" t="s">
        <v>273</v>
      </c>
      <c r="B53" s="406"/>
      <c r="C53" s="296">
        <v>2372</v>
      </c>
      <c r="D53" s="415">
        <v>1321</v>
      </c>
      <c r="E53" s="296">
        <v>864</v>
      </c>
      <c r="F53" s="416">
        <v>187</v>
      </c>
      <c r="G53" s="415">
        <v>1108</v>
      </c>
      <c r="H53" s="296">
        <v>754</v>
      </c>
      <c r="I53" s="296">
        <v>259</v>
      </c>
      <c r="J53" s="416">
        <v>95</v>
      </c>
      <c r="K53" s="415">
        <v>1264</v>
      </c>
      <c r="L53" s="296">
        <v>567</v>
      </c>
      <c r="M53" s="296">
        <v>605</v>
      </c>
      <c r="N53" s="296">
        <v>92</v>
      </c>
    </row>
    <row r="54" spans="1:14" ht="12" customHeight="1">
      <c r="A54" s="405" t="s">
        <v>274</v>
      </c>
      <c r="B54" s="406"/>
      <c r="C54" s="296">
        <v>1598</v>
      </c>
      <c r="D54" s="415">
        <v>814</v>
      </c>
      <c r="E54" s="296">
        <v>696</v>
      </c>
      <c r="F54" s="416">
        <v>88</v>
      </c>
      <c r="G54" s="415">
        <v>727</v>
      </c>
      <c r="H54" s="296">
        <v>464</v>
      </c>
      <c r="I54" s="296">
        <v>224</v>
      </c>
      <c r="J54" s="416">
        <v>39</v>
      </c>
      <c r="K54" s="415">
        <v>871</v>
      </c>
      <c r="L54" s="296">
        <v>350</v>
      </c>
      <c r="M54" s="296">
        <v>472</v>
      </c>
      <c r="N54" s="296">
        <v>49</v>
      </c>
    </row>
    <row r="55" spans="1:14" ht="12" customHeight="1">
      <c r="A55" s="405" t="s">
        <v>275</v>
      </c>
      <c r="B55" s="406"/>
      <c r="C55" s="296">
        <v>1782</v>
      </c>
      <c r="D55" s="415">
        <v>952</v>
      </c>
      <c r="E55" s="296">
        <v>705</v>
      </c>
      <c r="F55" s="416">
        <v>125</v>
      </c>
      <c r="G55" s="415">
        <v>777</v>
      </c>
      <c r="H55" s="296">
        <v>516</v>
      </c>
      <c r="I55" s="296">
        <v>203</v>
      </c>
      <c r="J55" s="416">
        <v>58</v>
      </c>
      <c r="K55" s="415">
        <v>1005</v>
      </c>
      <c r="L55" s="296">
        <v>436</v>
      </c>
      <c r="M55" s="296">
        <v>502</v>
      </c>
      <c r="N55" s="296">
        <v>67</v>
      </c>
    </row>
    <row r="56" spans="1:14" ht="12" customHeight="1">
      <c r="A56" s="405" t="s">
        <v>276</v>
      </c>
      <c r="B56" s="406"/>
      <c r="C56" s="296">
        <v>949</v>
      </c>
      <c r="D56" s="415">
        <v>514</v>
      </c>
      <c r="E56" s="296">
        <v>380</v>
      </c>
      <c r="F56" s="416">
        <v>55</v>
      </c>
      <c r="G56" s="415">
        <v>420</v>
      </c>
      <c r="H56" s="296">
        <v>270</v>
      </c>
      <c r="I56" s="296">
        <v>122</v>
      </c>
      <c r="J56" s="416">
        <v>28</v>
      </c>
      <c r="K56" s="415">
        <v>529</v>
      </c>
      <c r="L56" s="296">
        <v>244</v>
      </c>
      <c r="M56" s="296">
        <v>258</v>
      </c>
      <c r="N56" s="296">
        <v>27</v>
      </c>
    </row>
    <row r="57" spans="1:14" ht="12" customHeight="1">
      <c r="A57" s="405" t="s">
        <v>277</v>
      </c>
      <c r="B57" s="406"/>
      <c r="C57" s="296">
        <v>1279</v>
      </c>
      <c r="D57" s="415">
        <v>698</v>
      </c>
      <c r="E57" s="296">
        <v>490</v>
      </c>
      <c r="F57" s="416">
        <v>91</v>
      </c>
      <c r="G57" s="415">
        <v>585</v>
      </c>
      <c r="H57" s="296">
        <v>379</v>
      </c>
      <c r="I57" s="296">
        <v>162</v>
      </c>
      <c r="J57" s="416">
        <v>44</v>
      </c>
      <c r="K57" s="415">
        <v>694</v>
      </c>
      <c r="L57" s="296">
        <v>319</v>
      </c>
      <c r="M57" s="296">
        <v>328</v>
      </c>
      <c r="N57" s="296">
        <v>47</v>
      </c>
    </row>
    <row r="58" spans="1:14" ht="12" customHeight="1">
      <c r="A58" s="411" t="s">
        <v>278</v>
      </c>
      <c r="B58" s="412"/>
      <c r="C58" s="306">
        <v>1266</v>
      </c>
      <c r="D58" s="413">
        <v>505</v>
      </c>
      <c r="E58" s="306">
        <v>716</v>
      </c>
      <c r="F58" s="414">
        <v>45</v>
      </c>
      <c r="G58" s="413">
        <v>537</v>
      </c>
      <c r="H58" s="306">
        <v>298</v>
      </c>
      <c r="I58" s="306">
        <v>219</v>
      </c>
      <c r="J58" s="414">
        <v>20</v>
      </c>
      <c r="K58" s="413">
        <v>729</v>
      </c>
      <c r="L58" s="306">
        <v>207</v>
      </c>
      <c r="M58" s="306">
        <v>497</v>
      </c>
      <c r="N58" s="306">
        <v>25</v>
      </c>
    </row>
    <row r="59" spans="1:14" ht="12" customHeight="1">
      <c r="A59" s="405" t="s">
        <v>279</v>
      </c>
      <c r="B59" s="406"/>
      <c r="C59" s="296">
        <v>3706</v>
      </c>
      <c r="D59" s="415">
        <v>1809</v>
      </c>
      <c r="E59" s="296">
        <v>1370</v>
      </c>
      <c r="F59" s="416">
        <v>527</v>
      </c>
      <c r="G59" s="415">
        <v>1686</v>
      </c>
      <c r="H59" s="296">
        <v>977</v>
      </c>
      <c r="I59" s="296">
        <v>475</v>
      </c>
      <c r="J59" s="416">
        <v>234</v>
      </c>
      <c r="K59" s="415">
        <v>2020</v>
      </c>
      <c r="L59" s="296">
        <v>832</v>
      </c>
      <c r="M59" s="296">
        <v>895</v>
      </c>
      <c r="N59" s="296">
        <v>293</v>
      </c>
    </row>
    <row r="60" spans="1:14" ht="12" customHeight="1">
      <c r="A60" s="405" t="s">
        <v>280</v>
      </c>
      <c r="B60" s="406"/>
      <c r="C60" s="296">
        <v>2571</v>
      </c>
      <c r="D60" s="415">
        <v>1289</v>
      </c>
      <c r="E60" s="296">
        <v>1012</v>
      </c>
      <c r="F60" s="416">
        <v>270</v>
      </c>
      <c r="G60" s="415">
        <v>1147</v>
      </c>
      <c r="H60" s="296">
        <v>675</v>
      </c>
      <c r="I60" s="296">
        <v>355</v>
      </c>
      <c r="J60" s="416">
        <v>117</v>
      </c>
      <c r="K60" s="415">
        <v>1424</v>
      </c>
      <c r="L60" s="296">
        <v>614</v>
      </c>
      <c r="M60" s="296">
        <v>657</v>
      </c>
      <c r="N60" s="296">
        <v>153</v>
      </c>
    </row>
    <row r="61" spans="1:14" ht="12" customHeight="1">
      <c r="A61" s="405" t="s">
        <v>281</v>
      </c>
      <c r="B61" s="406"/>
      <c r="C61" s="296">
        <v>1455</v>
      </c>
      <c r="D61" s="415">
        <v>639</v>
      </c>
      <c r="E61" s="296">
        <v>761</v>
      </c>
      <c r="F61" s="416">
        <v>55</v>
      </c>
      <c r="G61" s="415">
        <v>651</v>
      </c>
      <c r="H61" s="296">
        <v>346</v>
      </c>
      <c r="I61" s="296">
        <v>276</v>
      </c>
      <c r="J61" s="416">
        <v>29</v>
      </c>
      <c r="K61" s="415">
        <v>804</v>
      </c>
      <c r="L61" s="296">
        <v>293</v>
      </c>
      <c r="M61" s="296">
        <v>485</v>
      </c>
      <c r="N61" s="296">
        <v>26</v>
      </c>
    </row>
    <row r="62" spans="1:14" ht="12" customHeight="1">
      <c r="A62" s="417" t="s">
        <v>282</v>
      </c>
      <c r="B62" s="418"/>
      <c r="C62" s="286">
        <v>1062</v>
      </c>
      <c r="D62" s="419">
        <v>393</v>
      </c>
      <c r="E62" s="286">
        <v>602</v>
      </c>
      <c r="F62" s="420">
        <v>67</v>
      </c>
      <c r="G62" s="419">
        <v>482</v>
      </c>
      <c r="H62" s="286">
        <v>224</v>
      </c>
      <c r="I62" s="286">
        <v>225</v>
      </c>
      <c r="J62" s="420">
        <v>33</v>
      </c>
      <c r="K62" s="419">
        <v>580</v>
      </c>
      <c r="L62" s="286">
        <v>169</v>
      </c>
      <c r="M62" s="286">
        <v>377</v>
      </c>
      <c r="N62" s="286">
        <v>34</v>
      </c>
    </row>
    <row r="63" spans="1:14" ht="12" customHeight="1">
      <c r="A63" s="405" t="s">
        <v>284</v>
      </c>
      <c r="B63" s="406"/>
      <c r="C63" s="296">
        <v>2278</v>
      </c>
      <c r="D63" s="415">
        <v>809</v>
      </c>
      <c r="E63" s="296">
        <v>1179</v>
      </c>
      <c r="F63" s="416">
        <v>290</v>
      </c>
      <c r="G63" s="415">
        <v>883</v>
      </c>
      <c r="H63" s="296">
        <v>422</v>
      </c>
      <c r="I63" s="296">
        <v>331</v>
      </c>
      <c r="J63" s="416">
        <v>130</v>
      </c>
      <c r="K63" s="415">
        <v>1395</v>
      </c>
      <c r="L63" s="296">
        <v>387</v>
      </c>
      <c r="M63" s="296">
        <v>848</v>
      </c>
      <c r="N63" s="296">
        <v>160</v>
      </c>
    </row>
    <row r="64" spans="1:14" ht="12" customHeight="1">
      <c r="A64" s="405" t="s">
        <v>314</v>
      </c>
      <c r="B64" s="406"/>
      <c r="C64" s="296">
        <v>1100</v>
      </c>
      <c r="D64" s="415">
        <v>341</v>
      </c>
      <c r="E64" s="296">
        <v>666</v>
      </c>
      <c r="F64" s="416">
        <v>93</v>
      </c>
      <c r="G64" s="415">
        <v>446</v>
      </c>
      <c r="H64" s="296">
        <v>200</v>
      </c>
      <c r="I64" s="296">
        <v>208</v>
      </c>
      <c r="J64" s="416">
        <v>38</v>
      </c>
      <c r="K64" s="415">
        <v>654</v>
      </c>
      <c r="L64" s="296">
        <v>141</v>
      </c>
      <c r="M64" s="296">
        <v>458</v>
      </c>
      <c r="N64" s="296">
        <v>55</v>
      </c>
    </row>
    <row r="65" spans="1:14" ht="12" customHeight="1">
      <c r="A65" s="405" t="s">
        <v>315</v>
      </c>
      <c r="B65" s="406"/>
      <c r="C65" s="296">
        <v>784</v>
      </c>
      <c r="D65" s="415">
        <v>441</v>
      </c>
      <c r="E65" s="296">
        <v>285</v>
      </c>
      <c r="F65" s="416">
        <v>58</v>
      </c>
      <c r="G65" s="415">
        <v>378</v>
      </c>
      <c r="H65" s="296">
        <v>259</v>
      </c>
      <c r="I65" s="296">
        <v>90</v>
      </c>
      <c r="J65" s="416">
        <v>29</v>
      </c>
      <c r="K65" s="415">
        <v>406</v>
      </c>
      <c r="L65" s="296">
        <v>182</v>
      </c>
      <c r="M65" s="296">
        <v>195</v>
      </c>
      <c r="N65" s="296">
        <v>29</v>
      </c>
    </row>
    <row r="66" spans="1:14" ht="12" customHeight="1">
      <c r="A66" s="424" t="s">
        <v>316</v>
      </c>
      <c r="B66" s="425"/>
      <c r="C66" s="429">
        <v>479</v>
      </c>
      <c r="D66" s="427">
        <v>263</v>
      </c>
      <c r="E66" s="426">
        <v>138</v>
      </c>
      <c r="F66" s="428">
        <v>78</v>
      </c>
      <c r="G66" s="427">
        <v>239</v>
      </c>
      <c r="H66" s="426">
        <v>171</v>
      </c>
      <c r="I66" s="426">
        <v>29</v>
      </c>
      <c r="J66" s="428">
        <v>39</v>
      </c>
      <c r="K66" s="427">
        <v>240</v>
      </c>
      <c r="L66" s="426">
        <v>92</v>
      </c>
      <c r="M66" s="426">
        <v>109</v>
      </c>
      <c r="N66" s="426">
        <v>39</v>
      </c>
    </row>
  </sheetData>
  <sheetProtection/>
  <mergeCells count="5">
    <mergeCell ref="A5:B6"/>
    <mergeCell ref="C5:C6"/>
    <mergeCell ref="K5:N5"/>
    <mergeCell ref="D5:F5"/>
    <mergeCell ref="G5:J5"/>
  </mergeCells>
  <hyperlinks>
    <hyperlink ref="A1" location="目次!A33" display="目次へ"/>
    <hyperlink ref="A2" location="目次!A1" display="目次へ"/>
  </hyperlinks>
  <printOptions horizontalCentered="1"/>
  <pageMargins left="0.3937007874015748" right="0.3937007874015748" top="0.5905511811023623" bottom="0.5905511811023623" header="0.5118110236220472" footer="0.31496062992125984"/>
  <pageSetup firstPageNumber="37" useFirstPageNumber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402" customWidth="1"/>
    <col min="2" max="2" width="0.875" style="402" customWidth="1"/>
    <col min="3" max="3" width="8.125" style="401" customWidth="1"/>
    <col min="4" max="4" width="7.125" style="401" customWidth="1"/>
    <col min="5" max="5" width="7.50390625" style="401" customWidth="1"/>
    <col min="6" max="6" width="6.625" style="401" customWidth="1"/>
    <col min="7" max="8" width="7.125" style="401" customWidth="1"/>
    <col min="9" max="9" width="7.50390625" style="401" customWidth="1"/>
    <col min="10" max="10" width="6.625" style="401" customWidth="1"/>
    <col min="11" max="12" width="7.125" style="401" customWidth="1"/>
    <col min="13" max="13" width="7.375" style="401" customWidth="1"/>
    <col min="14" max="14" width="6.625" style="401" customWidth="1"/>
    <col min="15" max="16384" width="9.00390625" style="401" customWidth="1"/>
  </cols>
  <sheetData>
    <row r="1" ht="13.5">
      <c r="A1" s="1132" t="s">
        <v>1039</v>
      </c>
    </row>
    <row r="2" spans="1:2" ht="13.5">
      <c r="A2" s="890" t="s">
        <v>944</v>
      </c>
      <c r="B2" s="400"/>
    </row>
    <row r="3" ht="6" customHeight="1"/>
    <row r="4" spans="1:14" s="403" customFormat="1" ht="14.25" customHeight="1">
      <c r="A4" s="1096" t="s">
        <v>383</v>
      </c>
      <c r="B4" s="1097"/>
      <c r="C4" s="1106" t="s">
        <v>983</v>
      </c>
      <c r="D4" s="1101" t="s">
        <v>663</v>
      </c>
      <c r="E4" s="1104"/>
      <c r="F4" s="1105"/>
      <c r="G4" s="1100" t="s">
        <v>521</v>
      </c>
      <c r="H4" s="1100"/>
      <c r="I4" s="1100"/>
      <c r="J4" s="1101"/>
      <c r="K4" s="1100" t="s">
        <v>522</v>
      </c>
      <c r="L4" s="1100"/>
      <c r="M4" s="1100"/>
      <c r="N4" s="1101"/>
    </row>
    <row r="5" spans="1:14" s="404" customFormat="1" ht="30.75" customHeight="1">
      <c r="A5" s="1098"/>
      <c r="B5" s="1099"/>
      <c r="C5" s="1107"/>
      <c r="D5" s="430" t="s">
        <v>986</v>
      </c>
      <c r="E5" s="430" t="s">
        <v>984</v>
      </c>
      <c r="F5" s="430" t="s">
        <v>388</v>
      </c>
      <c r="G5" s="430" t="s">
        <v>985</v>
      </c>
      <c r="H5" s="430" t="s">
        <v>986</v>
      </c>
      <c r="I5" s="430" t="s">
        <v>984</v>
      </c>
      <c r="J5" s="430" t="s">
        <v>388</v>
      </c>
      <c r="K5" s="430" t="s">
        <v>985</v>
      </c>
      <c r="L5" s="430" t="s">
        <v>986</v>
      </c>
      <c r="M5" s="430" t="s">
        <v>984</v>
      </c>
      <c r="N5" s="431" t="s">
        <v>388</v>
      </c>
    </row>
    <row r="6" spans="1:14" ht="12" customHeight="1">
      <c r="A6" s="405" t="s">
        <v>640</v>
      </c>
      <c r="B6" s="406"/>
      <c r="C6" s="407">
        <v>39218</v>
      </c>
      <c r="D6" s="408">
        <v>33534</v>
      </c>
      <c r="E6" s="410">
        <v>3734</v>
      </c>
      <c r="F6" s="409">
        <v>721</v>
      </c>
      <c r="G6" s="407">
        <v>21651</v>
      </c>
      <c r="H6" s="407">
        <v>18379</v>
      </c>
      <c r="I6" s="407">
        <v>2535</v>
      </c>
      <c r="J6" s="407">
        <v>97</v>
      </c>
      <c r="K6" s="408">
        <v>17567</v>
      </c>
      <c r="L6" s="407">
        <v>15155</v>
      </c>
      <c r="M6" s="407">
        <v>1199</v>
      </c>
      <c r="N6" s="407">
        <v>624</v>
      </c>
    </row>
    <row r="7" spans="1:14" ht="12" customHeight="1">
      <c r="A7" s="411" t="s">
        <v>228</v>
      </c>
      <c r="B7" s="412"/>
      <c r="C7" s="432">
        <v>202</v>
      </c>
      <c r="D7" s="413">
        <v>166</v>
      </c>
      <c r="E7" s="306">
        <v>20</v>
      </c>
      <c r="F7" s="414">
        <v>6</v>
      </c>
      <c r="G7" s="432">
        <v>109</v>
      </c>
      <c r="H7" s="306">
        <v>88</v>
      </c>
      <c r="I7" s="306">
        <v>14</v>
      </c>
      <c r="J7" s="306">
        <v>1</v>
      </c>
      <c r="K7" s="433">
        <v>93</v>
      </c>
      <c r="L7" s="306">
        <v>78</v>
      </c>
      <c r="M7" s="306">
        <v>6</v>
      </c>
      <c r="N7" s="306">
        <v>5</v>
      </c>
    </row>
    <row r="8" spans="1:14" ht="12" customHeight="1">
      <c r="A8" s="405" t="s">
        <v>229</v>
      </c>
      <c r="B8" s="406"/>
      <c r="C8" s="407">
        <v>240</v>
      </c>
      <c r="D8" s="415">
        <v>162</v>
      </c>
      <c r="E8" s="296">
        <v>41</v>
      </c>
      <c r="F8" s="416">
        <v>9</v>
      </c>
      <c r="G8" s="407">
        <v>131</v>
      </c>
      <c r="H8" s="296">
        <v>88</v>
      </c>
      <c r="I8" s="296">
        <v>30</v>
      </c>
      <c r="J8" s="296" t="s">
        <v>553</v>
      </c>
      <c r="K8" s="434">
        <v>109</v>
      </c>
      <c r="L8" s="296">
        <v>74</v>
      </c>
      <c r="M8" s="296">
        <v>11</v>
      </c>
      <c r="N8" s="296">
        <v>9</v>
      </c>
    </row>
    <row r="9" spans="1:14" ht="12" customHeight="1">
      <c r="A9" s="405" t="s">
        <v>230</v>
      </c>
      <c r="B9" s="406"/>
      <c r="C9" s="407">
        <v>314</v>
      </c>
      <c r="D9" s="415">
        <v>234</v>
      </c>
      <c r="E9" s="296">
        <v>42</v>
      </c>
      <c r="F9" s="416">
        <v>9</v>
      </c>
      <c r="G9" s="407">
        <v>188</v>
      </c>
      <c r="H9" s="296">
        <v>141</v>
      </c>
      <c r="I9" s="296">
        <v>34</v>
      </c>
      <c r="J9" s="296">
        <v>1</v>
      </c>
      <c r="K9" s="434">
        <v>126</v>
      </c>
      <c r="L9" s="296">
        <v>93</v>
      </c>
      <c r="M9" s="296">
        <v>8</v>
      </c>
      <c r="N9" s="296">
        <v>8</v>
      </c>
    </row>
    <row r="10" spans="1:14" ht="12" customHeight="1">
      <c r="A10" s="405" t="s">
        <v>231</v>
      </c>
      <c r="B10" s="406"/>
      <c r="C10" s="407">
        <v>253</v>
      </c>
      <c r="D10" s="415">
        <v>204</v>
      </c>
      <c r="E10" s="296">
        <v>30</v>
      </c>
      <c r="F10" s="416">
        <v>6</v>
      </c>
      <c r="G10" s="407">
        <v>159</v>
      </c>
      <c r="H10" s="296">
        <v>125</v>
      </c>
      <c r="I10" s="296">
        <v>25</v>
      </c>
      <c r="J10" s="296">
        <v>3</v>
      </c>
      <c r="K10" s="434">
        <v>94</v>
      </c>
      <c r="L10" s="296">
        <v>79</v>
      </c>
      <c r="M10" s="296">
        <v>5</v>
      </c>
      <c r="N10" s="296">
        <v>3</v>
      </c>
    </row>
    <row r="11" spans="1:14" ht="12" customHeight="1">
      <c r="A11" s="417" t="s">
        <v>232</v>
      </c>
      <c r="B11" s="418"/>
      <c r="C11" s="435" t="s">
        <v>553</v>
      </c>
      <c r="D11" s="419" t="s">
        <v>553</v>
      </c>
      <c r="E11" s="286" t="s">
        <v>553</v>
      </c>
      <c r="F11" s="420" t="s">
        <v>553</v>
      </c>
      <c r="G11" s="435" t="s">
        <v>553</v>
      </c>
      <c r="H11" s="286" t="s">
        <v>553</v>
      </c>
      <c r="I11" s="286" t="s">
        <v>553</v>
      </c>
      <c r="J11" s="286" t="s">
        <v>553</v>
      </c>
      <c r="K11" s="436" t="s">
        <v>553</v>
      </c>
      <c r="L11" s="286" t="s">
        <v>553</v>
      </c>
      <c r="M11" s="286" t="s">
        <v>553</v>
      </c>
      <c r="N11" s="286" t="s">
        <v>553</v>
      </c>
    </row>
    <row r="12" spans="1:14" ht="12" customHeight="1">
      <c r="A12" s="405" t="s">
        <v>233</v>
      </c>
      <c r="B12" s="406"/>
      <c r="C12" s="407">
        <v>2856</v>
      </c>
      <c r="D12" s="415">
        <v>2485</v>
      </c>
      <c r="E12" s="296">
        <v>263</v>
      </c>
      <c r="F12" s="416">
        <v>53</v>
      </c>
      <c r="G12" s="407">
        <v>1635</v>
      </c>
      <c r="H12" s="296">
        <v>1422</v>
      </c>
      <c r="I12" s="296">
        <v>172</v>
      </c>
      <c r="J12" s="296">
        <v>9</v>
      </c>
      <c r="K12" s="434">
        <v>1221</v>
      </c>
      <c r="L12" s="296">
        <v>1063</v>
      </c>
      <c r="M12" s="296">
        <v>91</v>
      </c>
      <c r="N12" s="296">
        <v>44</v>
      </c>
    </row>
    <row r="13" spans="1:14" ht="12" customHeight="1">
      <c r="A13" s="405" t="s">
        <v>234</v>
      </c>
      <c r="B13" s="406"/>
      <c r="C13" s="407">
        <v>785</v>
      </c>
      <c r="D13" s="415">
        <v>631</v>
      </c>
      <c r="E13" s="296">
        <v>108</v>
      </c>
      <c r="F13" s="416">
        <v>26</v>
      </c>
      <c r="G13" s="407">
        <v>470</v>
      </c>
      <c r="H13" s="296">
        <v>386</v>
      </c>
      <c r="I13" s="296">
        <v>73</v>
      </c>
      <c r="J13" s="296">
        <v>2</v>
      </c>
      <c r="K13" s="434">
        <v>315</v>
      </c>
      <c r="L13" s="296">
        <v>245</v>
      </c>
      <c r="M13" s="296">
        <v>35</v>
      </c>
      <c r="N13" s="296">
        <v>24</v>
      </c>
    </row>
    <row r="14" spans="1:14" ht="12" customHeight="1">
      <c r="A14" s="405" t="s">
        <v>235</v>
      </c>
      <c r="B14" s="406"/>
      <c r="C14" s="407">
        <v>536</v>
      </c>
      <c r="D14" s="415">
        <v>457</v>
      </c>
      <c r="E14" s="296">
        <v>60</v>
      </c>
      <c r="F14" s="416">
        <v>9</v>
      </c>
      <c r="G14" s="407">
        <v>315</v>
      </c>
      <c r="H14" s="296">
        <v>267</v>
      </c>
      <c r="I14" s="296">
        <v>42</v>
      </c>
      <c r="J14" s="296">
        <v>1</v>
      </c>
      <c r="K14" s="434">
        <v>221</v>
      </c>
      <c r="L14" s="296">
        <v>190</v>
      </c>
      <c r="M14" s="296">
        <v>18</v>
      </c>
      <c r="N14" s="296">
        <v>8</v>
      </c>
    </row>
    <row r="15" spans="1:14" ht="12" customHeight="1">
      <c r="A15" s="405" t="s">
        <v>236</v>
      </c>
      <c r="B15" s="406"/>
      <c r="C15" s="407">
        <v>1220</v>
      </c>
      <c r="D15" s="415">
        <v>989</v>
      </c>
      <c r="E15" s="296">
        <v>168</v>
      </c>
      <c r="F15" s="416">
        <v>30</v>
      </c>
      <c r="G15" s="407">
        <v>728</v>
      </c>
      <c r="H15" s="296">
        <v>586</v>
      </c>
      <c r="I15" s="296">
        <v>116</v>
      </c>
      <c r="J15" s="296">
        <v>2</v>
      </c>
      <c r="K15" s="434">
        <v>492</v>
      </c>
      <c r="L15" s="296">
        <v>403</v>
      </c>
      <c r="M15" s="296">
        <v>52</v>
      </c>
      <c r="N15" s="296">
        <v>28</v>
      </c>
    </row>
    <row r="16" spans="1:14" ht="12" customHeight="1">
      <c r="A16" s="405" t="s">
        <v>237</v>
      </c>
      <c r="B16" s="406"/>
      <c r="C16" s="407">
        <v>982</v>
      </c>
      <c r="D16" s="415">
        <v>844</v>
      </c>
      <c r="E16" s="296">
        <v>85</v>
      </c>
      <c r="F16" s="416">
        <v>18</v>
      </c>
      <c r="G16" s="407">
        <v>543</v>
      </c>
      <c r="H16" s="296">
        <v>471</v>
      </c>
      <c r="I16" s="296">
        <v>53</v>
      </c>
      <c r="J16" s="296">
        <v>3</v>
      </c>
      <c r="K16" s="434">
        <v>439</v>
      </c>
      <c r="L16" s="296">
        <v>373</v>
      </c>
      <c r="M16" s="296">
        <v>32</v>
      </c>
      <c r="N16" s="296">
        <v>15</v>
      </c>
    </row>
    <row r="17" spans="1:14" ht="12" customHeight="1">
      <c r="A17" s="411" t="s">
        <v>238</v>
      </c>
      <c r="B17" s="412"/>
      <c r="C17" s="432">
        <v>800</v>
      </c>
      <c r="D17" s="413">
        <v>656</v>
      </c>
      <c r="E17" s="306">
        <v>104</v>
      </c>
      <c r="F17" s="414">
        <v>17</v>
      </c>
      <c r="G17" s="432">
        <v>438</v>
      </c>
      <c r="H17" s="306">
        <v>352</v>
      </c>
      <c r="I17" s="306">
        <v>69</v>
      </c>
      <c r="J17" s="306">
        <v>3</v>
      </c>
      <c r="K17" s="433">
        <v>362</v>
      </c>
      <c r="L17" s="306">
        <v>304</v>
      </c>
      <c r="M17" s="306">
        <v>35</v>
      </c>
      <c r="N17" s="306">
        <v>14</v>
      </c>
    </row>
    <row r="18" spans="1:14" ht="12" customHeight="1">
      <c r="A18" s="405" t="s">
        <v>239</v>
      </c>
      <c r="B18" s="406"/>
      <c r="C18" s="407">
        <v>563</v>
      </c>
      <c r="D18" s="415">
        <v>446</v>
      </c>
      <c r="E18" s="296">
        <v>62</v>
      </c>
      <c r="F18" s="416">
        <v>17</v>
      </c>
      <c r="G18" s="407">
        <v>294</v>
      </c>
      <c r="H18" s="296">
        <v>237</v>
      </c>
      <c r="I18" s="296">
        <v>40</v>
      </c>
      <c r="J18" s="296">
        <v>3</v>
      </c>
      <c r="K18" s="434">
        <v>269</v>
      </c>
      <c r="L18" s="296">
        <v>209</v>
      </c>
      <c r="M18" s="296">
        <v>22</v>
      </c>
      <c r="N18" s="296">
        <v>14</v>
      </c>
    </row>
    <row r="19" spans="1:14" ht="12" customHeight="1">
      <c r="A19" s="405" t="s">
        <v>240</v>
      </c>
      <c r="B19" s="406"/>
      <c r="C19" s="407">
        <v>872</v>
      </c>
      <c r="D19" s="415">
        <v>750</v>
      </c>
      <c r="E19" s="296">
        <v>83</v>
      </c>
      <c r="F19" s="416">
        <v>11</v>
      </c>
      <c r="G19" s="407">
        <v>500</v>
      </c>
      <c r="H19" s="296">
        <v>432</v>
      </c>
      <c r="I19" s="296">
        <v>54</v>
      </c>
      <c r="J19" s="296" t="s">
        <v>553</v>
      </c>
      <c r="K19" s="434">
        <v>372</v>
      </c>
      <c r="L19" s="296">
        <v>318</v>
      </c>
      <c r="M19" s="296">
        <v>29</v>
      </c>
      <c r="N19" s="296">
        <v>11</v>
      </c>
    </row>
    <row r="20" spans="1:14" ht="12" customHeight="1">
      <c r="A20" s="405" t="s">
        <v>241</v>
      </c>
      <c r="B20" s="406"/>
      <c r="C20" s="407">
        <v>1814</v>
      </c>
      <c r="D20" s="415">
        <v>1573</v>
      </c>
      <c r="E20" s="296">
        <v>173</v>
      </c>
      <c r="F20" s="416">
        <v>31</v>
      </c>
      <c r="G20" s="407">
        <v>1053</v>
      </c>
      <c r="H20" s="296">
        <v>915</v>
      </c>
      <c r="I20" s="296">
        <v>113</v>
      </c>
      <c r="J20" s="296">
        <v>3</v>
      </c>
      <c r="K20" s="434">
        <v>761</v>
      </c>
      <c r="L20" s="296">
        <v>658</v>
      </c>
      <c r="M20" s="296">
        <v>60</v>
      </c>
      <c r="N20" s="296">
        <v>28</v>
      </c>
    </row>
    <row r="21" spans="1:14" ht="12" customHeight="1">
      <c r="A21" s="417" t="s">
        <v>242</v>
      </c>
      <c r="B21" s="418"/>
      <c r="C21" s="435">
        <v>631</v>
      </c>
      <c r="D21" s="419">
        <v>532</v>
      </c>
      <c r="E21" s="286">
        <v>59</v>
      </c>
      <c r="F21" s="420">
        <v>11</v>
      </c>
      <c r="G21" s="435">
        <v>352</v>
      </c>
      <c r="H21" s="286">
        <v>297</v>
      </c>
      <c r="I21" s="286">
        <v>38</v>
      </c>
      <c r="J21" s="286">
        <v>1</v>
      </c>
      <c r="K21" s="436">
        <v>279</v>
      </c>
      <c r="L21" s="286">
        <v>235</v>
      </c>
      <c r="M21" s="286">
        <v>21</v>
      </c>
      <c r="N21" s="286">
        <v>10</v>
      </c>
    </row>
    <row r="22" spans="1:14" ht="12" customHeight="1">
      <c r="A22" s="405" t="s">
        <v>243</v>
      </c>
      <c r="B22" s="406"/>
      <c r="C22" s="407">
        <v>958</v>
      </c>
      <c r="D22" s="415">
        <v>778</v>
      </c>
      <c r="E22" s="296">
        <v>117</v>
      </c>
      <c r="F22" s="416">
        <v>28</v>
      </c>
      <c r="G22" s="407">
        <v>502</v>
      </c>
      <c r="H22" s="296">
        <v>406</v>
      </c>
      <c r="I22" s="296">
        <v>73</v>
      </c>
      <c r="J22" s="296">
        <v>3</v>
      </c>
      <c r="K22" s="434">
        <v>456</v>
      </c>
      <c r="L22" s="296">
        <v>372</v>
      </c>
      <c r="M22" s="296">
        <v>44</v>
      </c>
      <c r="N22" s="296">
        <v>25</v>
      </c>
    </row>
    <row r="23" spans="1:14" ht="12" customHeight="1">
      <c r="A23" s="405" t="s">
        <v>244</v>
      </c>
      <c r="B23" s="406"/>
      <c r="C23" s="407">
        <v>371</v>
      </c>
      <c r="D23" s="415">
        <v>300</v>
      </c>
      <c r="E23" s="296">
        <v>51</v>
      </c>
      <c r="F23" s="416">
        <v>6</v>
      </c>
      <c r="G23" s="407">
        <v>199</v>
      </c>
      <c r="H23" s="296">
        <v>165</v>
      </c>
      <c r="I23" s="296">
        <v>29</v>
      </c>
      <c r="J23" s="296" t="s">
        <v>553</v>
      </c>
      <c r="K23" s="434">
        <v>172</v>
      </c>
      <c r="L23" s="296">
        <v>135</v>
      </c>
      <c r="M23" s="296">
        <v>22</v>
      </c>
      <c r="N23" s="296">
        <v>6</v>
      </c>
    </row>
    <row r="24" spans="1:14" ht="12" customHeight="1">
      <c r="A24" s="405" t="s">
        <v>245</v>
      </c>
      <c r="B24" s="406"/>
      <c r="C24" s="407">
        <v>497</v>
      </c>
      <c r="D24" s="415">
        <v>408</v>
      </c>
      <c r="E24" s="296">
        <v>60</v>
      </c>
      <c r="F24" s="416">
        <v>15</v>
      </c>
      <c r="G24" s="407">
        <v>251</v>
      </c>
      <c r="H24" s="296">
        <v>198</v>
      </c>
      <c r="I24" s="296">
        <v>41</v>
      </c>
      <c r="J24" s="296">
        <v>2</v>
      </c>
      <c r="K24" s="434">
        <v>246</v>
      </c>
      <c r="L24" s="296">
        <v>210</v>
      </c>
      <c r="M24" s="296">
        <v>19</v>
      </c>
      <c r="N24" s="296">
        <v>13</v>
      </c>
    </row>
    <row r="25" spans="1:14" ht="12" customHeight="1">
      <c r="A25" s="405" t="s">
        <v>246</v>
      </c>
      <c r="B25" s="406"/>
      <c r="C25" s="407">
        <v>303</v>
      </c>
      <c r="D25" s="415">
        <v>235</v>
      </c>
      <c r="E25" s="296">
        <v>41</v>
      </c>
      <c r="F25" s="416">
        <v>11</v>
      </c>
      <c r="G25" s="407">
        <v>153</v>
      </c>
      <c r="H25" s="296">
        <v>117</v>
      </c>
      <c r="I25" s="296">
        <v>28</v>
      </c>
      <c r="J25" s="296">
        <v>1</v>
      </c>
      <c r="K25" s="434">
        <v>150</v>
      </c>
      <c r="L25" s="296">
        <v>118</v>
      </c>
      <c r="M25" s="296">
        <v>13</v>
      </c>
      <c r="N25" s="296">
        <v>10</v>
      </c>
    </row>
    <row r="26" spans="1:14" ht="12" customHeight="1">
      <c r="A26" s="405" t="s">
        <v>247</v>
      </c>
      <c r="B26" s="406"/>
      <c r="C26" s="407">
        <v>229</v>
      </c>
      <c r="D26" s="415">
        <v>187</v>
      </c>
      <c r="E26" s="296">
        <v>28</v>
      </c>
      <c r="F26" s="416">
        <v>3</v>
      </c>
      <c r="G26" s="407">
        <v>133</v>
      </c>
      <c r="H26" s="296">
        <v>110</v>
      </c>
      <c r="I26" s="296">
        <v>16</v>
      </c>
      <c r="J26" s="296">
        <v>1</v>
      </c>
      <c r="K26" s="434">
        <v>96</v>
      </c>
      <c r="L26" s="296">
        <v>77</v>
      </c>
      <c r="M26" s="296">
        <v>12</v>
      </c>
      <c r="N26" s="296">
        <v>2</v>
      </c>
    </row>
    <row r="27" spans="1:14" ht="12" customHeight="1">
      <c r="A27" s="411" t="s">
        <v>248</v>
      </c>
      <c r="B27" s="412"/>
      <c r="C27" s="437">
        <v>422</v>
      </c>
      <c r="D27" s="413">
        <v>348</v>
      </c>
      <c r="E27" s="306">
        <v>57</v>
      </c>
      <c r="F27" s="414">
        <v>9</v>
      </c>
      <c r="G27" s="437">
        <v>243</v>
      </c>
      <c r="H27" s="306">
        <v>198</v>
      </c>
      <c r="I27" s="306">
        <v>38</v>
      </c>
      <c r="J27" s="306">
        <v>1</v>
      </c>
      <c r="K27" s="438">
        <v>179</v>
      </c>
      <c r="L27" s="306">
        <v>150</v>
      </c>
      <c r="M27" s="306">
        <v>19</v>
      </c>
      <c r="N27" s="306">
        <v>8</v>
      </c>
    </row>
    <row r="28" spans="1:14" ht="12" customHeight="1">
      <c r="A28" s="405" t="s">
        <v>249</v>
      </c>
      <c r="B28" s="406"/>
      <c r="C28" s="407">
        <v>1243</v>
      </c>
      <c r="D28" s="415">
        <v>1104</v>
      </c>
      <c r="E28" s="296">
        <v>90</v>
      </c>
      <c r="F28" s="416">
        <v>19</v>
      </c>
      <c r="G28" s="407">
        <v>701</v>
      </c>
      <c r="H28" s="296">
        <v>620</v>
      </c>
      <c r="I28" s="296">
        <v>64</v>
      </c>
      <c r="J28" s="296">
        <v>1</v>
      </c>
      <c r="K28" s="434">
        <v>542</v>
      </c>
      <c r="L28" s="296">
        <v>484</v>
      </c>
      <c r="M28" s="296">
        <v>26</v>
      </c>
      <c r="N28" s="296">
        <v>18</v>
      </c>
    </row>
    <row r="29" spans="1:14" ht="12" customHeight="1">
      <c r="A29" s="405" t="s">
        <v>250</v>
      </c>
      <c r="B29" s="406"/>
      <c r="C29" s="407">
        <v>171</v>
      </c>
      <c r="D29" s="415">
        <v>139</v>
      </c>
      <c r="E29" s="296">
        <v>22</v>
      </c>
      <c r="F29" s="416">
        <v>2</v>
      </c>
      <c r="G29" s="407">
        <v>86</v>
      </c>
      <c r="H29" s="296">
        <v>70</v>
      </c>
      <c r="I29" s="296">
        <v>15</v>
      </c>
      <c r="J29" s="296" t="s">
        <v>553</v>
      </c>
      <c r="K29" s="434">
        <v>85</v>
      </c>
      <c r="L29" s="296">
        <v>69</v>
      </c>
      <c r="M29" s="296">
        <v>7</v>
      </c>
      <c r="N29" s="296">
        <v>2</v>
      </c>
    </row>
    <row r="30" spans="1:14" ht="12" customHeight="1">
      <c r="A30" s="405" t="s">
        <v>251</v>
      </c>
      <c r="B30" s="406"/>
      <c r="C30" s="407">
        <v>431</v>
      </c>
      <c r="D30" s="415">
        <v>336</v>
      </c>
      <c r="E30" s="296">
        <v>58</v>
      </c>
      <c r="F30" s="416">
        <v>13</v>
      </c>
      <c r="G30" s="407">
        <v>228</v>
      </c>
      <c r="H30" s="296">
        <v>169</v>
      </c>
      <c r="I30" s="296">
        <v>42</v>
      </c>
      <c r="J30" s="296">
        <v>1</v>
      </c>
      <c r="K30" s="434">
        <v>203</v>
      </c>
      <c r="L30" s="296">
        <v>167</v>
      </c>
      <c r="M30" s="296">
        <v>16</v>
      </c>
      <c r="N30" s="296">
        <v>12</v>
      </c>
    </row>
    <row r="31" spans="1:14" ht="12" customHeight="1">
      <c r="A31" s="417" t="s">
        <v>252</v>
      </c>
      <c r="B31" s="418"/>
      <c r="C31" s="435">
        <v>227</v>
      </c>
      <c r="D31" s="419">
        <v>183</v>
      </c>
      <c r="E31" s="286">
        <v>25</v>
      </c>
      <c r="F31" s="420">
        <v>9</v>
      </c>
      <c r="G31" s="435">
        <v>107</v>
      </c>
      <c r="H31" s="286">
        <v>81</v>
      </c>
      <c r="I31" s="286">
        <v>20</v>
      </c>
      <c r="J31" s="286">
        <v>2</v>
      </c>
      <c r="K31" s="436">
        <v>120</v>
      </c>
      <c r="L31" s="286">
        <v>102</v>
      </c>
      <c r="M31" s="286">
        <v>5</v>
      </c>
      <c r="N31" s="286">
        <v>7</v>
      </c>
    </row>
    <row r="32" spans="1:14" ht="12" customHeight="1">
      <c r="A32" s="405" t="s">
        <v>253</v>
      </c>
      <c r="B32" s="406"/>
      <c r="C32" s="407">
        <v>319</v>
      </c>
      <c r="D32" s="415">
        <v>277</v>
      </c>
      <c r="E32" s="296">
        <v>32</v>
      </c>
      <c r="F32" s="416">
        <v>5</v>
      </c>
      <c r="G32" s="407">
        <v>167</v>
      </c>
      <c r="H32" s="296">
        <v>143</v>
      </c>
      <c r="I32" s="296">
        <v>20</v>
      </c>
      <c r="J32" s="296">
        <v>2</v>
      </c>
      <c r="K32" s="434">
        <v>152</v>
      </c>
      <c r="L32" s="296">
        <v>134</v>
      </c>
      <c r="M32" s="296">
        <v>12</v>
      </c>
      <c r="N32" s="296">
        <v>3</v>
      </c>
    </row>
    <row r="33" spans="1:14" ht="12" customHeight="1">
      <c r="A33" s="405" t="s">
        <v>254</v>
      </c>
      <c r="B33" s="406"/>
      <c r="C33" s="407">
        <v>824</v>
      </c>
      <c r="D33" s="415">
        <v>702</v>
      </c>
      <c r="E33" s="296">
        <v>81</v>
      </c>
      <c r="F33" s="416">
        <v>16</v>
      </c>
      <c r="G33" s="407">
        <v>461</v>
      </c>
      <c r="H33" s="296">
        <v>393</v>
      </c>
      <c r="I33" s="296">
        <v>53</v>
      </c>
      <c r="J33" s="296">
        <v>3</v>
      </c>
      <c r="K33" s="434">
        <v>363</v>
      </c>
      <c r="L33" s="296">
        <v>309</v>
      </c>
      <c r="M33" s="296">
        <v>28</v>
      </c>
      <c r="N33" s="296">
        <v>13</v>
      </c>
    </row>
    <row r="34" spans="1:14" ht="12" customHeight="1">
      <c r="A34" s="405" t="s">
        <v>255</v>
      </c>
      <c r="B34" s="406"/>
      <c r="C34" s="407">
        <v>720</v>
      </c>
      <c r="D34" s="415">
        <v>619</v>
      </c>
      <c r="E34" s="296">
        <v>68</v>
      </c>
      <c r="F34" s="416">
        <v>17</v>
      </c>
      <c r="G34" s="407">
        <v>377</v>
      </c>
      <c r="H34" s="296">
        <v>328</v>
      </c>
      <c r="I34" s="296">
        <v>41</v>
      </c>
      <c r="J34" s="296" t="s">
        <v>553</v>
      </c>
      <c r="K34" s="434">
        <v>343</v>
      </c>
      <c r="L34" s="296">
        <v>291</v>
      </c>
      <c r="M34" s="296">
        <v>27</v>
      </c>
      <c r="N34" s="296">
        <v>17</v>
      </c>
    </row>
    <row r="35" spans="1:14" ht="12" customHeight="1">
      <c r="A35" s="405" t="s">
        <v>256</v>
      </c>
      <c r="B35" s="406"/>
      <c r="C35" s="407">
        <v>549</v>
      </c>
      <c r="D35" s="415">
        <v>463</v>
      </c>
      <c r="E35" s="296">
        <v>45</v>
      </c>
      <c r="F35" s="416">
        <v>13</v>
      </c>
      <c r="G35" s="407">
        <v>294</v>
      </c>
      <c r="H35" s="296">
        <v>246</v>
      </c>
      <c r="I35" s="296">
        <v>28</v>
      </c>
      <c r="J35" s="296">
        <v>3</v>
      </c>
      <c r="K35" s="434">
        <v>255</v>
      </c>
      <c r="L35" s="296">
        <v>217</v>
      </c>
      <c r="M35" s="296">
        <v>17</v>
      </c>
      <c r="N35" s="296">
        <v>10</v>
      </c>
    </row>
    <row r="36" spans="1:14" ht="12" customHeight="1">
      <c r="A36" s="405" t="s">
        <v>257</v>
      </c>
      <c r="B36" s="406"/>
      <c r="C36" s="407">
        <v>408</v>
      </c>
      <c r="D36" s="415">
        <v>318</v>
      </c>
      <c r="E36" s="296">
        <v>57</v>
      </c>
      <c r="F36" s="416">
        <v>11</v>
      </c>
      <c r="G36" s="407">
        <v>211</v>
      </c>
      <c r="H36" s="296">
        <v>170</v>
      </c>
      <c r="I36" s="296">
        <v>32</v>
      </c>
      <c r="J36" s="296">
        <v>1</v>
      </c>
      <c r="K36" s="434">
        <v>197</v>
      </c>
      <c r="L36" s="296">
        <v>148</v>
      </c>
      <c r="M36" s="296">
        <v>25</v>
      </c>
      <c r="N36" s="296">
        <v>10</v>
      </c>
    </row>
    <row r="37" spans="1:14" ht="12" customHeight="1">
      <c r="A37" s="411" t="s">
        <v>258</v>
      </c>
      <c r="B37" s="412"/>
      <c r="C37" s="432">
        <v>306</v>
      </c>
      <c r="D37" s="413">
        <v>231</v>
      </c>
      <c r="E37" s="306">
        <v>45</v>
      </c>
      <c r="F37" s="414">
        <v>12</v>
      </c>
      <c r="G37" s="432">
        <v>149</v>
      </c>
      <c r="H37" s="306">
        <v>111</v>
      </c>
      <c r="I37" s="306">
        <v>26</v>
      </c>
      <c r="J37" s="306">
        <v>2</v>
      </c>
      <c r="K37" s="433">
        <v>157</v>
      </c>
      <c r="L37" s="306">
        <v>120</v>
      </c>
      <c r="M37" s="306">
        <v>19</v>
      </c>
      <c r="N37" s="306">
        <v>10</v>
      </c>
    </row>
    <row r="38" spans="1:14" ht="12" customHeight="1">
      <c r="A38" s="405" t="s">
        <v>259</v>
      </c>
      <c r="B38" s="406"/>
      <c r="C38" s="407">
        <v>272</v>
      </c>
      <c r="D38" s="415">
        <v>220</v>
      </c>
      <c r="E38" s="296">
        <v>28</v>
      </c>
      <c r="F38" s="416">
        <v>11</v>
      </c>
      <c r="G38" s="407">
        <v>147</v>
      </c>
      <c r="H38" s="296">
        <v>123</v>
      </c>
      <c r="I38" s="296">
        <v>16</v>
      </c>
      <c r="J38" s="296">
        <v>2</v>
      </c>
      <c r="K38" s="434">
        <v>125</v>
      </c>
      <c r="L38" s="296">
        <v>97</v>
      </c>
      <c r="M38" s="296">
        <v>12</v>
      </c>
      <c r="N38" s="296">
        <v>9</v>
      </c>
    </row>
    <row r="39" spans="1:14" ht="12" customHeight="1">
      <c r="A39" s="405" t="s">
        <v>260</v>
      </c>
      <c r="B39" s="406"/>
      <c r="C39" s="407">
        <v>556</v>
      </c>
      <c r="D39" s="415">
        <v>468</v>
      </c>
      <c r="E39" s="296">
        <v>58</v>
      </c>
      <c r="F39" s="416">
        <v>11</v>
      </c>
      <c r="G39" s="407">
        <v>291</v>
      </c>
      <c r="H39" s="296">
        <v>247</v>
      </c>
      <c r="I39" s="296">
        <v>36</v>
      </c>
      <c r="J39" s="296">
        <v>1</v>
      </c>
      <c r="K39" s="434">
        <v>265</v>
      </c>
      <c r="L39" s="296">
        <v>221</v>
      </c>
      <c r="M39" s="296">
        <v>22</v>
      </c>
      <c r="N39" s="296">
        <v>10</v>
      </c>
    </row>
    <row r="40" spans="1:14" ht="12" customHeight="1">
      <c r="A40" s="405" t="s">
        <v>261</v>
      </c>
      <c r="B40" s="406"/>
      <c r="C40" s="407">
        <v>523</v>
      </c>
      <c r="D40" s="415">
        <v>454</v>
      </c>
      <c r="E40" s="296">
        <v>43</v>
      </c>
      <c r="F40" s="416">
        <v>10</v>
      </c>
      <c r="G40" s="407">
        <v>295</v>
      </c>
      <c r="H40" s="296">
        <v>251</v>
      </c>
      <c r="I40" s="296">
        <v>34</v>
      </c>
      <c r="J40" s="296">
        <v>2</v>
      </c>
      <c r="K40" s="434">
        <v>228</v>
      </c>
      <c r="L40" s="296">
        <v>203</v>
      </c>
      <c r="M40" s="296">
        <v>9</v>
      </c>
      <c r="N40" s="296">
        <v>8</v>
      </c>
    </row>
    <row r="41" spans="1:14" ht="12" customHeight="1">
      <c r="A41" s="417" t="s">
        <v>262</v>
      </c>
      <c r="B41" s="418"/>
      <c r="C41" s="435">
        <v>217</v>
      </c>
      <c r="D41" s="419">
        <v>179</v>
      </c>
      <c r="E41" s="286">
        <v>16</v>
      </c>
      <c r="F41" s="420">
        <v>6</v>
      </c>
      <c r="G41" s="435">
        <v>123</v>
      </c>
      <c r="H41" s="286">
        <v>100</v>
      </c>
      <c r="I41" s="286">
        <v>14</v>
      </c>
      <c r="J41" s="286">
        <v>1</v>
      </c>
      <c r="K41" s="436">
        <v>94</v>
      </c>
      <c r="L41" s="286">
        <v>79</v>
      </c>
      <c r="M41" s="286">
        <v>2</v>
      </c>
      <c r="N41" s="286">
        <v>5</v>
      </c>
    </row>
    <row r="42" spans="1:14" ht="12" customHeight="1">
      <c r="A42" s="405" t="s">
        <v>263</v>
      </c>
      <c r="B42" s="406"/>
      <c r="C42" s="407">
        <v>1644</v>
      </c>
      <c r="D42" s="415">
        <v>1470</v>
      </c>
      <c r="E42" s="296">
        <v>121</v>
      </c>
      <c r="F42" s="416">
        <v>14</v>
      </c>
      <c r="G42" s="407">
        <v>885</v>
      </c>
      <c r="H42" s="296">
        <v>789</v>
      </c>
      <c r="I42" s="296">
        <v>77</v>
      </c>
      <c r="J42" s="296">
        <v>2</v>
      </c>
      <c r="K42" s="434">
        <v>759</v>
      </c>
      <c r="L42" s="296">
        <v>681</v>
      </c>
      <c r="M42" s="296">
        <v>44</v>
      </c>
      <c r="N42" s="296">
        <v>12</v>
      </c>
    </row>
    <row r="43" spans="1:14" ht="12" customHeight="1">
      <c r="A43" s="405" t="s">
        <v>264</v>
      </c>
      <c r="B43" s="406"/>
      <c r="C43" s="407">
        <v>213</v>
      </c>
      <c r="D43" s="415">
        <v>172</v>
      </c>
      <c r="E43" s="296">
        <v>27</v>
      </c>
      <c r="F43" s="416">
        <v>9</v>
      </c>
      <c r="G43" s="407">
        <v>114</v>
      </c>
      <c r="H43" s="296">
        <v>91</v>
      </c>
      <c r="I43" s="296">
        <v>18</v>
      </c>
      <c r="J43" s="296">
        <v>2</v>
      </c>
      <c r="K43" s="434">
        <v>99</v>
      </c>
      <c r="L43" s="296">
        <v>81</v>
      </c>
      <c r="M43" s="296">
        <v>9</v>
      </c>
      <c r="N43" s="296">
        <v>7</v>
      </c>
    </row>
    <row r="44" spans="1:14" ht="12" customHeight="1">
      <c r="A44" s="405" t="s">
        <v>265</v>
      </c>
      <c r="B44" s="406"/>
      <c r="C44" s="407">
        <v>265</v>
      </c>
      <c r="D44" s="415">
        <v>226</v>
      </c>
      <c r="E44" s="296">
        <v>23</v>
      </c>
      <c r="F44" s="416">
        <v>2</v>
      </c>
      <c r="G44" s="407">
        <v>124</v>
      </c>
      <c r="H44" s="296">
        <v>100</v>
      </c>
      <c r="I44" s="296">
        <v>18</v>
      </c>
      <c r="J44" s="296" t="s">
        <v>553</v>
      </c>
      <c r="K44" s="434">
        <v>141</v>
      </c>
      <c r="L44" s="296">
        <v>126</v>
      </c>
      <c r="M44" s="296">
        <v>5</v>
      </c>
      <c r="N44" s="296">
        <v>2</v>
      </c>
    </row>
    <row r="45" spans="1:14" ht="12" customHeight="1">
      <c r="A45" s="405" t="s">
        <v>266</v>
      </c>
      <c r="B45" s="406"/>
      <c r="C45" s="407">
        <v>395</v>
      </c>
      <c r="D45" s="415">
        <v>347</v>
      </c>
      <c r="E45" s="296">
        <v>35</v>
      </c>
      <c r="F45" s="416">
        <v>5</v>
      </c>
      <c r="G45" s="407">
        <v>217</v>
      </c>
      <c r="H45" s="296">
        <v>188</v>
      </c>
      <c r="I45" s="296">
        <v>24</v>
      </c>
      <c r="J45" s="296" t="s">
        <v>553</v>
      </c>
      <c r="K45" s="434">
        <v>178</v>
      </c>
      <c r="L45" s="296">
        <v>159</v>
      </c>
      <c r="M45" s="296">
        <v>11</v>
      </c>
      <c r="N45" s="296">
        <v>5</v>
      </c>
    </row>
    <row r="46" spans="1:14" ht="12" customHeight="1">
      <c r="A46" s="405" t="s">
        <v>267</v>
      </c>
      <c r="B46" s="406"/>
      <c r="C46" s="407">
        <v>378</v>
      </c>
      <c r="D46" s="415">
        <v>302</v>
      </c>
      <c r="E46" s="296">
        <v>46</v>
      </c>
      <c r="F46" s="416">
        <v>10</v>
      </c>
      <c r="G46" s="407">
        <v>192</v>
      </c>
      <c r="H46" s="296">
        <v>151</v>
      </c>
      <c r="I46" s="296">
        <v>31</v>
      </c>
      <c r="J46" s="296">
        <v>1</v>
      </c>
      <c r="K46" s="434">
        <v>186</v>
      </c>
      <c r="L46" s="296">
        <v>151</v>
      </c>
      <c r="M46" s="296">
        <v>15</v>
      </c>
      <c r="N46" s="296">
        <v>9</v>
      </c>
    </row>
    <row r="47" spans="1:14" ht="12" customHeight="1">
      <c r="A47" s="411" t="s">
        <v>268</v>
      </c>
      <c r="B47" s="412"/>
      <c r="C47" s="432">
        <v>436</v>
      </c>
      <c r="D47" s="413">
        <v>372</v>
      </c>
      <c r="E47" s="306">
        <v>40</v>
      </c>
      <c r="F47" s="414">
        <v>13</v>
      </c>
      <c r="G47" s="432">
        <v>244</v>
      </c>
      <c r="H47" s="306">
        <v>203</v>
      </c>
      <c r="I47" s="306">
        <v>32</v>
      </c>
      <c r="J47" s="306">
        <v>3</v>
      </c>
      <c r="K47" s="433">
        <v>192</v>
      </c>
      <c r="L47" s="306">
        <v>169</v>
      </c>
      <c r="M47" s="306">
        <v>8</v>
      </c>
      <c r="N47" s="306">
        <v>10</v>
      </c>
    </row>
    <row r="48" spans="1:14" ht="12" customHeight="1">
      <c r="A48" s="405" t="s">
        <v>269</v>
      </c>
      <c r="B48" s="406"/>
      <c r="C48" s="407">
        <v>290</v>
      </c>
      <c r="D48" s="415">
        <v>259</v>
      </c>
      <c r="E48" s="296">
        <v>23</v>
      </c>
      <c r="F48" s="416">
        <v>1</v>
      </c>
      <c r="G48" s="407">
        <v>153</v>
      </c>
      <c r="H48" s="296">
        <v>136</v>
      </c>
      <c r="I48" s="296">
        <v>13</v>
      </c>
      <c r="J48" s="296" t="s">
        <v>553</v>
      </c>
      <c r="K48" s="434">
        <v>137</v>
      </c>
      <c r="L48" s="296">
        <v>123</v>
      </c>
      <c r="M48" s="296">
        <v>10</v>
      </c>
      <c r="N48" s="296">
        <v>1</v>
      </c>
    </row>
    <row r="49" spans="1:14" ht="12" customHeight="1">
      <c r="A49" s="405" t="s">
        <v>270</v>
      </c>
      <c r="B49" s="406"/>
      <c r="C49" s="407">
        <v>1646</v>
      </c>
      <c r="D49" s="415">
        <v>1470</v>
      </c>
      <c r="E49" s="296">
        <v>115</v>
      </c>
      <c r="F49" s="416">
        <v>24</v>
      </c>
      <c r="G49" s="407">
        <v>915</v>
      </c>
      <c r="H49" s="296">
        <v>807</v>
      </c>
      <c r="I49" s="296">
        <v>86</v>
      </c>
      <c r="J49" s="296">
        <v>3</v>
      </c>
      <c r="K49" s="434">
        <v>731</v>
      </c>
      <c r="L49" s="296">
        <v>663</v>
      </c>
      <c r="M49" s="296">
        <v>29</v>
      </c>
      <c r="N49" s="296">
        <v>21</v>
      </c>
    </row>
    <row r="50" spans="1:14" ht="12" customHeight="1">
      <c r="A50" s="405" t="s">
        <v>271</v>
      </c>
      <c r="B50" s="406"/>
      <c r="C50" s="407">
        <v>1063</v>
      </c>
      <c r="D50" s="415">
        <v>937</v>
      </c>
      <c r="E50" s="296">
        <v>76</v>
      </c>
      <c r="F50" s="416">
        <v>24</v>
      </c>
      <c r="G50" s="407">
        <v>579</v>
      </c>
      <c r="H50" s="296">
        <v>506</v>
      </c>
      <c r="I50" s="296">
        <v>54</v>
      </c>
      <c r="J50" s="296">
        <v>4</v>
      </c>
      <c r="K50" s="434">
        <v>484</v>
      </c>
      <c r="L50" s="296">
        <v>431</v>
      </c>
      <c r="M50" s="296">
        <v>22</v>
      </c>
      <c r="N50" s="296">
        <v>20</v>
      </c>
    </row>
    <row r="51" spans="1:14" ht="12" customHeight="1">
      <c r="A51" s="417" t="s">
        <v>272</v>
      </c>
      <c r="B51" s="418"/>
      <c r="C51" s="435">
        <v>938</v>
      </c>
      <c r="D51" s="419">
        <v>819</v>
      </c>
      <c r="E51" s="286">
        <v>78</v>
      </c>
      <c r="F51" s="420">
        <v>12</v>
      </c>
      <c r="G51" s="435">
        <v>506</v>
      </c>
      <c r="H51" s="286">
        <v>434</v>
      </c>
      <c r="I51" s="286">
        <v>55</v>
      </c>
      <c r="J51" s="286">
        <v>1</v>
      </c>
      <c r="K51" s="436">
        <v>432</v>
      </c>
      <c r="L51" s="286">
        <v>385</v>
      </c>
      <c r="M51" s="286">
        <v>23</v>
      </c>
      <c r="N51" s="286">
        <v>11</v>
      </c>
    </row>
    <row r="52" spans="1:14" ht="12" customHeight="1">
      <c r="A52" s="405" t="s">
        <v>273</v>
      </c>
      <c r="B52" s="406"/>
      <c r="C52" s="407">
        <v>1278</v>
      </c>
      <c r="D52" s="415">
        <v>1105</v>
      </c>
      <c r="E52" s="296">
        <v>93</v>
      </c>
      <c r="F52" s="416">
        <v>19</v>
      </c>
      <c r="G52" s="407">
        <v>725</v>
      </c>
      <c r="H52" s="296">
        <v>618</v>
      </c>
      <c r="I52" s="296">
        <v>67</v>
      </c>
      <c r="J52" s="296">
        <v>2</v>
      </c>
      <c r="K52" s="434">
        <v>553</v>
      </c>
      <c r="L52" s="296">
        <v>487</v>
      </c>
      <c r="M52" s="296">
        <v>26</v>
      </c>
      <c r="N52" s="296">
        <v>17</v>
      </c>
    </row>
    <row r="53" spans="1:14" ht="12" customHeight="1">
      <c r="A53" s="405" t="s">
        <v>274</v>
      </c>
      <c r="B53" s="406"/>
      <c r="C53" s="407">
        <v>792</v>
      </c>
      <c r="D53" s="415">
        <v>713</v>
      </c>
      <c r="E53" s="296">
        <v>58</v>
      </c>
      <c r="F53" s="416">
        <v>12</v>
      </c>
      <c r="G53" s="407">
        <v>448</v>
      </c>
      <c r="H53" s="296">
        <v>394</v>
      </c>
      <c r="I53" s="296">
        <v>45</v>
      </c>
      <c r="J53" s="296">
        <v>3</v>
      </c>
      <c r="K53" s="434">
        <v>344</v>
      </c>
      <c r="L53" s="296">
        <v>319</v>
      </c>
      <c r="M53" s="296">
        <v>13</v>
      </c>
      <c r="N53" s="296">
        <v>9</v>
      </c>
    </row>
    <row r="54" spans="1:14" ht="12" customHeight="1">
      <c r="A54" s="405" t="s">
        <v>275</v>
      </c>
      <c r="B54" s="406"/>
      <c r="C54" s="407">
        <v>928</v>
      </c>
      <c r="D54" s="415">
        <v>834</v>
      </c>
      <c r="E54" s="296">
        <v>70</v>
      </c>
      <c r="F54" s="416">
        <v>5</v>
      </c>
      <c r="G54" s="407">
        <v>505</v>
      </c>
      <c r="H54" s="296">
        <v>448</v>
      </c>
      <c r="I54" s="296">
        <v>47</v>
      </c>
      <c r="J54" s="296" t="s">
        <v>553</v>
      </c>
      <c r="K54" s="434">
        <v>423</v>
      </c>
      <c r="L54" s="296">
        <v>386</v>
      </c>
      <c r="M54" s="296">
        <v>23</v>
      </c>
      <c r="N54" s="296">
        <v>5</v>
      </c>
    </row>
    <row r="55" spans="1:14" ht="12" customHeight="1">
      <c r="A55" s="405" t="s">
        <v>276</v>
      </c>
      <c r="B55" s="406"/>
      <c r="C55" s="407">
        <v>502</v>
      </c>
      <c r="D55" s="415">
        <v>422</v>
      </c>
      <c r="E55" s="296">
        <v>48</v>
      </c>
      <c r="F55" s="416">
        <v>6</v>
      </c>
      <c r="G55" s="407">
        <v>264</v>
      </c>
      <c r="H55" s="296">
        <v>225</v>
      </c>
      <c r="I55" s="296">
        <v>28</v>
      </c>
      <c r="J55" s="296" t="s">
        <v>553</v>
      </c>
      <c r="K55" s="434">
        <v>238</v>
      </c>
      <c r="L55" s="296">
        <v>197</v>
      </c>
      <c r="M55" s="296">
        <v>20</v>
      </c>
      <c r="N55" s="296">
        <v>6</v>
      </c>
    </row>
    <row r="56" spans="1:14" ht="12" customHeight="1">
      <c r="A56" s="405" t="s">
        <v>277</v>
      </c>
      <c r="B56" s="406"/>
      <c r="C56" s="407">
        <v>668</v>
      </c>
      <c r="D56" s="415">
        <v>613</v>
      </c>
      <c r="E56" s="296">
        <v>39</v>
      </c>
      <c r="F56" s="416">
        <v>3</v>
      </c>
      <c r="G56" s="407">
        <v>363</v>
      </c>
      <c r="H56" s="296">
        <v>328</v>
      </c>
      <c r="I56" s="296">
        <v>29</v>
      </c>
      <c r="J56" s="296" t="s">
        <v>553</v>
      </c>
      <c r="K56" s="434">
        <v>305</v>
      </c>
      <c r="L56" s="296">
        <v>285</v>
      </c>
      <c r="M56" s="296">
        <v>10</v>
      </c>
      <c r="N56" s="296">
        <v>3</v>
      </c>
    </row>
    <row r="57" spans="1:14" ht="12" customHeight="1">
      <c r="A57" s="411" t="s">
        <v>278</v>
      </c>
      <c r="B57" s="412"/>
      <c r="C57" s="432">
        <v>479</v>
      </c>
      <c r="D57" s="413">
        <v>429</v>
      </c>
      <c r="E57" s="306">
        <v>35</v>
      </c>
      <c r="F57" s="414">
        <v>9</v>
      </c>
      <c r="G57" s="432">
        <v>283</v>
      </c>
      <c r="H57" s="306">
        <v>245</v>
      </c>
      <c r="I57" s="306">
        <v>30</v>
      </c>
      <c r="J57" s="306">
        <v>3</v>
      </c>
      <c r="K57" s="433">
        <v>196</v>
      </c>
      <c r="L57" s="306">
        <v>184</v>
      </c>
      <c r="M57" s="306">
        <v>5</v>
      </c>
      <c r="N57" s="306">
        <v>6</v>
      </c>
    </row>
    <row r="58" spans="1:14" ht="12" customHeight="1">
      <c r="A58" s="405" t="s">
        <v>279</v>
      </c>
      <c r="B58" s="406"/>
      <c r="C58" s="407">
        <v>1721</v>
      </c>
      <c r="D58" s="415">
        <v>1500</v>
      </c>
      <c r="E58" s="296">
        <v>148</v>
      </c>
      <c r="F58" s="416">
        <v>13</v>
      </c>
      <c r="G58" s="407">
        <v>926</v>
      </c>
      <c r="H58" s="296">
        <v>780</v>
      </c>
      <c r="I58" s="296">
        <v>108</v>
      </c>
      <c r="J58" s="296">
        <v>1</v>
      </c>
      <c r="K58" s="434">
        <v>795</v>
      </c>
      <c r="L58" s="296">
        <v>720</v>
      </c>
      <c r="M58" s="296">
        <v>40</v>
      </c>
      <c r="N58" s="296">
        <v>12</v>
      </c>
    </row>
    <row r="59" spans="1:14" ht="12" customHeight="1">
      <c r="A59" s="405" t="s">
        <v>280</v>
      </c>
      <c r="B59" s="406"/>
      <c r="C59" s="407">
        <v>1217</v>
      </c>
      <c r="D59" s="415">
        <v>1079</v>
      </c>
      <c r="E59" s="296">
        <v>96</v>
      </c>
      <c r="F59" s="416">
        <v>8</v>
      </c>
      <c r="G59" s="407">
        <v>633</v>
      </c>
      <c r="H59" s="296">
        <v>540</v>
      </c>
      <c r="I59" s="296">
        <v>73</v>
      </c>
      <c r="J59" s="296">
        <v>3</v>
      </c>
      <c r="K59" s="434">
        <v>584</v>
      </c>
      <c r="L59" s="296">
        <v>539</v>
      </c>
      <c r="M59" s="296">
        <v>23</v>
      </c>
      <c r="N59" s="296">
        <v>5</v>
      </c>
    </row>
    <row r="60" spans="1:14" ht="12" customHeight="1">
      <c r="A60" s="405" t="s">
        <v>281</v>
      </c>
      <c r="B60" s="406"/>
      <c r="C60" s="407">
        <v>594</v>
      </c>
      <c r="D60" s="415">
        <v>521</v>
      </c>
      <c r="E60" s="296">
        <v>54</v>
      </c>
      <c r="F60" s="416">
        <v>9</v>
      </c>
      <c r="G60" s="407">
        <v>322</v>
      </c>
      <c r="H60" s="296">
        <v>280</v>
      </c>
      <c r="I60" s="296">
        <v>37</v>
      </c>
      <c r="J60" s="296">
        <v>1</v>
      </c>
      <c r="K60" s="434">
        <v>272</v>
      </c>
      <c r="L60" s="296">
        <v>241</v>
      </c>
      <c r="M60" s="296">
        <v>17</v>
      </c>
      <c r="N60" s="296">
        <v>8</v>
      </c>
    </row>
    <row r="61" spans="1:14" ht="12" customHeight="1">
      <c r="A61" s="417" t="s">
        <v>282</v>
      </c>
      <c r="B61" s="418"/>
      <c r="C61" s="435">
        <v>375</v>
      </c>
      <c r="D61" s="419">
        <v>313</v>
      </c>
      <c r="E61" s="286">
        <v>42</v>
      </c>
      <c r="F61" s="420">
        <v>15</v>
      </c>
      <c r="G61" s="435">
        <v>211</v>
      </c>
      <c r="H61" s="286">
        <v>177</v>
      </c>
      <c r="I61" s="286">
        <v>30</v>
      </c>
      <c r="J61" s="286">
        <v>2</v>
      </c>
      <c r="K61" s="436">
        <v>164</v>
      </c>
      <c r="L61" s="286">
        <v>136</v>
      </c>
      <c r="M61" s="286">
        <v>12</v>
      </c>
      <c r="N61" s="286">
        <v>13</v>
      </c>
    </row>
    <row r="62" spans="1:14" ht="12" customHeight="1">
      <c r="A62" s="405" t="s">
        <v>284</v>
      </c>
      <c r="B62" s="406"/>
      <c r="C62" s="407">
        <v>758</v>
      </c>
      <c r="D62" s="415">
        <v>627</v>
      </c>
      <c r="E62" s="296">
        <v>82</v>
      </c>
      <c r="F62" s="416">
        <v>11</v>
      </c>
      <c r="G62" s="407">
        <v>390</v>
      </c>
      <c r="H62" s="296">
        <v>319</v>
      </c>
      <c r="I62" s="296">
        <v>50</v>
      </c>
      <c r="J62" s="296">
        <v>4</v>
      </c>
      <c r="K62" s="434">
        <v>368</v>
      </c>
      <c r="L62" s="296">
        <v>308</v>
      </c>
      <c r="M62" s="296">
        <v>32</v>
      </c>
      <c r="N62" s="296">
        <v>7</v>
      </c>
    </row>
    <row r="63" spans="1:14" ht="12" customHeight="1">
      <c r="A63" s="405" t="s">
        <v>314</v>
      </c>
      <c r="B63" s="406"/>
      <c r="C63" s="407">
        <v>335</v>
      </c>
      <c r="D63" s="415">
        <v>301</v>
      </c>
      <c r="E63" s="296">
        <v>23</v>
      </c>
      <c r="F63" s="416">
        <v>8</v>
      </c>
      <c r="G63" s="407">
        <v>196</v>
      </c>
      <c r="H63" s="296">
        <v>179</v>
      </c>
      <c r="I63" s="296">
        <v>16</v>
      </c>
      <c r="J63" s="296" t="s">
        <v>553</v>
      </c>
      <c r="K63" s="434">
        <v>139</v>
      </c>
      <c r="L63" s="296">
        <v>122</v>
      </c>
      <c r="M63" s="296">
        <v>7</v>
      </c>
      <c r="N63" s="296">
        <v>8</v>
      </c>
    </row>
    <row r="64" spans="1:14" ht="12" customHeight="1">
      <c r="A64" s="405" t="s">
        <v>315</v>
      </c>
      <c r="B64" s="406"/>
      <c r="C64" s="407">
        <v>428</v>
      </c>
      <c r="D64" s="415">
        <v>390</v>
      </c>
      <c r="E64" s="296">
        <v>25</v>
      </c>
      <c r="F64" s="416">
        <v>7</v>
      </c>
      <c r="G64" s="407">
        <v>252</v>
      </c>
      <c r="H64" s="296">
        <v>235</v>
      </c>
      <c r="I64" s="296">
        <v>15</v>
      </c>
      <c r="J64" s="296" t="s">
        <v>553</v>
      </c>
      <c r="K64" s="434">
        <v>176</v>
      </c>
      <c r="L64" s="296">
        <v>155</v>
      </c>
      <c r="M64" s="296">
        <v>10</v>
      </c>
      <c r="N64" s="296">
        <v>7</v>
      </c>
    </row>
    <row r="65" spans="1:14" ht="12" customHeight="1">
      <c r="A65" s="424" t="s">
        <v>316</v>
      </c>
      <c r="B65" s="425"/>
      <c r="C65" s="440">
        <v>261</v>
      </c>
      <c r="D65" s="427">
        <v>235</v>
      </c>
      <c r="E65" s="426">
        <v>17</v>
      </c>
      <c r="F65" s="428">
        <v>2</v>
      </c>
      <c r="G65" s="440">
        <v>171</v>
      </c>
      <c r="H65" s="426">
        <v>153</v>
      </c>
      <c r="I65" s="426">
        <v>13</v>
      </c>
      <c r="J65" s="426">
        <v>1</v>
      </c>
      <c r="K65" s="441">
        <v>90</v>
      </c>
      <c r="L65" s="426">
        <v>82</v>
      </c>
      <c r="M65" s="426">
        <v>4</v>
      </c>
      <c r="N65" s="426">
        <v>1</v>
      </c>
    </row>
  </sheetData>
  <sheetProtection/>
  <mergeCells count="5">
    <mergeCell ref="A4:B5"/>
    <mergeCell ref="C4:C5"/>
    <mergeCell ref="D4:F4"/>
    <mergeCell ref="G4:J4"/>
    <mergeCell ref="K4:N4"/>
  </mergeCells>
  <hyperlinks>
    <hyperlink ref="A1" location="目次!A1" display="目次へ"/>
  </hyperlinks>
  <printOptions horizontalCentered="1"/>
  <pageMargins left="0.1968503937007874" right="0.1968503937007874" top="0.5905511811023623" bottom="0.3937007874015748" header="0.5118110236220472" footer="0.31496062992125984"/>
  <pageSetup firstPageNumber="38" useFirstPageNumber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02" customWidth="1"/>
    <col min="2" max="2" width="0.875" style="402" customWidth="1"/>
    <col min="3" max="3" width="7.125" style="401" customWidth="1"/>
    <col min="4" max="6" width="6.625" style="401" customWidth="1"/>
    <col min="7" max="7" width="6.625" style="442" customWidth="1"/>
    <col min="8" max="9" width="7.125" style="442" customWidth="1"/>
    <col min="10" max="10" width="6.625" style="442" customWidth="1"/>
    <col min="11" max="13" width="7.125" style="442" customWidth="1"/>
    <col min="14" max="14" width="9.625" style="402" customWidth="1"/>
    <col min="15" max="15" width="0.875" style="402" customWidth="1"/>
    <col min="16" max="17" width="7.125" style="442" customWidth="1"/>
    <col min="18" max="18" width="8.125" style="442" customWidth="1"/>
    <col min="19" max="21" width="7.125" style="442" customWidth="1"/>
    <col min="22" max="22" width="7.125" style="443" customWidth="1"/>
    <col min="23" max="23" width="6.625" style="443" customWidth="1"/>
    <col min="24" max="25" width="7.375" style="443" customWidth="1"/>
    <col min="26" max="26" width="7.125" style="443" customWidth="1"/>
    <col min="27" max="16384" width="9.00390625" style="401" customWidth="1"/>
  </cols>
  <sheetData>
    <row r="1" ht="13.5">
      <c r="A1" s="1132" t="s">
        <v>1039</v>
      </c>
    </row>
    <row r="2" spans="1:15" ht="13.5">
      <c r="A2" s="890" t="s">
        <v>987</v>
      </c>
      <c r="B2" s="400"/>
      <c r="N2" s="527"/>
      <c r="O2" s="400"/>
    </row>
    <row r="3" ht="6" customHeight="1"/>
    <row r="4" spans="1:26" s="403" customFormat="1" ht="44.25" customHeight="1">
      <c r="A4" s="1096" t="s">
        <v>380</v>
      </c>
      <c r="B4" s="1097"/>
      <c r="C4" s="394" t="s">
        <v>404</v>
      </c>
      <c r="D4" s="395" t="s">
        <v>405</v>
      </c>
      <c r="E4" s="394" t="s">
        <v>389</v>
      </c>
      <c r="F4" s="394" t="s">
        <v>390</v>
      </c>
      <c r="G4" s="396" t="s">
        <v>391</v>
      </c>
      <c r="H4" s="396" t="s">
        <v>392</v>
      </c>
      <c r="I4" s="394" t="s">
        <v>393</v>
      </c>
      <c r="J4" s="394" t="s">
        <v>394</v>
      </c>
      <c r="K4" s="394" t="s">
        <v>991</v>
      </c>
      <c r="L4" s="394" t="s">
        <v>406</v>
      </c>
      <c r="M4" s="395" t="s">
        <v>395</v>
      </c>
      <c r="N4" s="1096" t="s">
        <v>380</v>
      </c>
      <c r="O4" s="1097"/>
      <c r="P4" s="394" t="s">
        <v>396</v>
      </c>
      <c r="Q4" s="395" t="s">
        <v>397</v>
      </c>
      <c r="R4" s="394" t="s">
        <v>990</v>
      </c>
      <c r="S4" s="396" t="s">
        <v>398</v>
      </c>
      <c r="T4" s="396" t="s">
        <v>399</v>
      </c>
      <c r="U4" s="394" t="s">
        <v>400</v>
      </c>
      <c r="V4" s="394" t="s">
        <v>401</v>
      </c>
      <c r="W4" s="394" t="s">
        <v>402</v>
      </c>
      <c r="X4" s="394" t="s">
        <v>988</v>
      </c>
      <c r="Y4" s="868" t="s">
        <v>989</v>
      </c>
      <c r="Z4" s="868" t="s">
        <v>403</v>
      </c>
    </row>
    <row r="5" spans="1:26" ht="12" customHeight="1">
      <c r="A5" s="405" t="s">
        <v>640</v>
      </c>
      <c r="B5" s="406"/>
      <c r="C5" s="444">
        <v>39218</v>
      </c>
      <c r="D5" s="410">
        <v>76</v>
      </c>
      <c r="E5" s="410">
        <v>74</v>
      </c>
      <c r="F5" s="445">
        <v>6</v>
      </c>
      <c r="G5" s="446" t="s">
        <v>553</v>
      </c>
      <c r="H5" s="446">
        <v>1637</v>
      </c>
      <c r="I5" s="446">
        <v>4861</v>
      </c>
      <c r="J5" s="446">
        <v>223</v>
      </c>
      <c r="K5" s="446">
        <v>1468</v>
      </c>
      <c r="L5" s="446">
        <v>1659</v>
      </c>
      <c r="M5" s="447">
        <v>6718</v>
      </c>
      <c r="N5" s="405" t="s">
        <v>640</v>
      </c>
      <c r="O5" s="406"/>
      <c r="P5" s="447">
        <v>1745</v>
      </c>
      <c r="Q5" s="446">
        <v>2024</v>
      </c>
      <c r="R5" s="446">
        <v>2525</v>
      </c>
      <c r="S5" s="446">
        <v>1767</v>
      </c>
      <c r="T5" s="446">
        <v>1347</v>
      </c>
      <c r="U5" s="446">
        <v>2744</v>
      </c>
      <c r="V5" s="447">
        <v>5139</v>
      </c>
      <c r="W5" s="447">
        <v>110</v>
      </c>
      <c r="X5" s="447">
        <v>2198</v>
      </c>
      <c r="Y5" s="447">
        <v>1073</v>
      </c>
      <c r="Z5" s="447">
        <v>1898</v>
      </c>
    </row>
    <row r="6" spans="1:26" ht="12" customHeight="1">
      <c r="A6" s="411" t="s">
        <v>228</v>
      </c>
      <c r="B6" s="412"/>
      <c r="C6" s="448">
        <v>202</v>
      </c>
      <c r="D6" s="432" t="s">
        <v>553</v>
      </c>
      <c r="E6" s="432" t="s">
        <v>553</v>
      </c>
      <c r="F6" s="432" t="s">
        <v>553</v>
      </c>
      <c r="G6" s="306" t="s">
        <v>553</v>
      </c>
      <c r="H6" s="306">
        <v>6</v>
      </c>
      <c r="I6" s="306">
        <v>21</v>
      </c>
      <c r="J6" s="306">
        <v>2</v>
      </c>
      <c r="K6" s="306">
        <v>8</v>
      </c>
      <c r="L6" s="306">
        <v>8</v>
      </c>
      <c r="M6" s="306">
        <v>32</v>
      </c>
      <c r="N6" s="411" t="s">
        <v>228</v>
      </c>
      <c r="O6" s="412"/>
      <c r="P6" s="306">
        <v>7</v>
      </c>
      <c r="Q6" s="306">
        <v>5</v>
      </c>
      <c r="R6" s="306">
        <v>24</v>
      </c>
      <c r="S6" s="306">
        <v>12</v>
      </c>
      <c r="T6" s="306">
        <v>15</v>
      </c>
      <c r="U6" s="306">
        <v>10</v>
      </c>
      <c r="V6" s="306">
        <v>24</v>
      </c>
      <c r="W6" s="306" t="s">
        <v>553</v>
      </c>
      <c r="X6" s="306">
        <v>9</v>
      </c>
      <c r="Y6" s="306">
        <v>2</v>
      </c>
      <c r="Z6" s="306">
        <v>17</v>
      </c>
    </row>
    <row r="7" spans="1:26" ht="12" customHeight="1">
      <c r="A7" s="405" t="s">
        <v>229</v>
      </c>
      <c r="B7" s="406"/>
      <c r="C7" s="449">
        <v>240</v>
      </c>
      <c r="D7" s="407">
        <v>2</v>
      </c>
      <c r="E7" s="407">
        <v>2</v>
      </c>
      <c r="F7" s="407" t="s">
        <v>553</v>
      </c>
      <c r="G7" s="296" t="s">
        <v>553</v>
      </c>
      <c r="H7" s="296">
        <v>3</v>
      </c>
      <c r="I7" s="296">
        <v>23</v>
      </c>
      <c r="J7" s="296">
        <v>1</v>
      </c>
      <c r="K7" s="296">
        <v>2</v>
      </c>
      <c r="L7" s="296">
        <v>3</v>
      </c>
      <c r="M7" s="296">
        <v>27</v>
      </c>
      <c r="N7" s="405" t="s">
        <v>229</v>
      </c>
      <c r="O7" s="406"/>
      <c r="P7" s="296">
        <v>6</v>
      </c>
      <c r="Q7" s="296">
        <v>20</v>
      </c>
      <c r="R7" s="296">
        <v>26</v>
      </c>
      <c r="S7" s="296">
        <v>17</v>
      </c>
      <c r="T7" s="296">
        <v>8</v>
      </c>
      <c r="U7" s="296">
        <v>17</v>
      </c>
      <c r="V7" s="296">
        <v>35</v>
      </c>
      <c r="W7" s="296" t="s">
        <v>553</v>
      </c>
      <c r="X7" s="296">
        <v>9</v>
      </c>
      <c r="Y7" s="296">
        <v>2</v>
      </c>
      <c r="Z7" s="296">
        <v>39</v>
      </c>
    </row>
    <row r="8" spans="1:26" ht="12" customHeight="1">
      <c r="A8" s="405" t="s">
        <v>230</v>
      </c>
      <c r="B8" s="406"/>
      <c r="C8" s="449">
        <v>314</v>
      </c>
      <c r="D8" s="407">
        <v>1</v>
      </c>
      <c r="E8" s="407">
        <v>1</v>
      </c>
      <c r="F8" s="407" t="s">
        <v>553</v>
      </c>
      <c r="G8" s="296" t="s">
        <v>553</v>
      </c>
      <c r="H8" s="296">
        <v>15</v>
      </c>
      <c r="I8" s="296">
        <v>33</v>
      </c>
      <c r="J8" s="296" t="s">
        <v>553</v>
      </c>
      <c r="K8" s="296">
        <v>11</v>
      </c>
      <c r="L8" s="296">
        <v>10</v>
      </c>
      <c r="M8" s="296">
        <v>48</v>
      </c>
      <c r="N8" s="405" t="s">
        <v>230</v>
      </c>
      <c r="O8" s="406"/>
      <c r="P8" s="296">
        <v>4</v>
      </c>
      <c r="Q8" s="296">
        <v>14</v>
      </c>
      <c r="R8" s="296">
        <v>20</v>
      </c>
      <c r="S8" s="296">
        <v>10</v>
      </c>
      <c r="T8" s="296">
        <v>7</v>
      </c>
      <c r="U8" s="296">
        <v>28</v>
      </c>
      <c r="V8" s="296">
        <v>68</v>
      </c>
      <c r="W8" s="296">
        <v>1</v>
      </c>
      <c r="X8" s="296">
        <v>8</v>
      </c>
      <c r="Y8" s="296">
        <v>3</v>
      </c>
      <c r="Z8" s="296">
        <v>33</v>
      </c>
    </row>
    <row r="9" spans="1:26" ht="12" customHeight="1">
      <c r="A9" s="405" t="s">
        <v>231</v>
      </c>
      <c r="B9" s="406"/>
      <c r="C9" s="449">
        <v>253</v>
      </c>
      <c r="D9" s="407">
        <v>2</v>
      </c>
      <c r="E9" s="407">
        <v>2</v>
      </c>
      <c r="F9" s="407" t="s">
        <v>553</v>
      </c>
      <c r="G9" s="296" t="s">
        <v>553</v>
      </c>
      <c r="H9" s="296">
        <v>7</v>
      </c>
      <c r="I9" s="296">
        <v>41</v>
      </c>
      <c r="J9" s="296" t="s">
        <v>553</v>
      </c>
      <c r="K9" s="296">
        <v>4</v>
      </c>
      <c r="L9" s="296">
        <v>5</v>
      </c>
      <c r="M9" s="296">
        <v>34</v>
      </c>
      <c r="N9" s="405" t="s">
        <v>231</v>
      </c>
      <c r="O9" s="406"/>
      <c r="P9" s="296">
        <v>3</v>
      </c>
      <c r="Q9" s="296">
        <v>45</v>
      </c>
      <c r="R9" s="296">
        <v>19</v>
      </c>
      <c r="S9" s="296">
        <v>1</v>
      </c>
      <c r="T9" s="296">
        <v>6</v>
      </c>
      <c r="U9" s="296">
        <v>10</v>
      </c>
      <c r="V9" s="296">
        <v>53</v>
      </c>
      <c r="W9" s="296" t="s">
        <v>553</v>
      </c>
      <c r="X9" s="296">
        <v>9</v>
      </c>
      <c r="Y9" s="296">
        <v>1</v>
      </c>
      <c r="Z9" s="296">
        <v>13</v>
      </c>
    </row>
    <row r="10" spans="1:26" ht="12" customHeight="1">
      <c r="A10" s="417" t="s">
        <v>232</v>
      </c>
      <c r="B10" s="418"/>
      <c r="C10" s="450" t="s">
        <v>553</v>
      </c>
      <c r="D10" s="435" t="s">
        <v>553</v>
      </c>
      <c r="E10" s="435" t="s">
        <v>553</v>
      </c>
      <c r="F10" s="435" t="s">
        <v>553</v>
      </c>
      <c r="G10" s="286" t="s">
        <v>553</v>
      </c>
      <c r="H10" s="286" t="s">
        <v>553</v>
      </c>
      <c r="I10" s="286" t="s">
        <v>553</v>
      </c>
      <c r="J10" s="286" t="s">
        <v>553</v>
      </c>
      <c r="K10" s="286" t="s">
        <v>553</v>
      </c>
      <c r="L10" s="286" t="s">
        <v>553</v>
      </c>
      <c r="M10" s="286" t="s">
        <v>553</v>
      </c>
      <c r="N10" s="417" t="s">
        <v>232</v>
      </c>
      <c r="O10" s="418"/>
      <c r="P10" s="286" t="s">
        <v>553</v>
      </c>
      <c r="Q10" s="286" t="s">
        <v>553</v>
      </c>
      <c r="R10" s="286" t="s">
        <v>553</v>
      </c>
      <c r="S10" s="286" t="s">
        <v>553</v>
      </c>
      <c r="T10" s="286" t="s">
        <v>553</v>
      </c>
      <c r="U10" s="286" t="s">
        <v>553</v>
      </c>
      <c r="V10" s="286" t="s">
        <v>553</v>
      </c>
      <c r="W10" s="286" t="s">
        <v>553</v>
      </c>
      <c r="X10" s="286" t="s">
        <v>553</v>
      </c>
      <c r="Y10" s="286" t="s">
        <v>553</v>
      </c>
      <c r="Z10" s="286" t="s">
        <v>553</v>
      </c>
    </row>
    <row r="11" spans="1:26" ht="12" customHeight="1">
      <c r="A11" s="405" t="s">
        <v>233</v>
      </c>
      <c r="B11" s="406"/>
      <c r="C11" s="449">
        <v>2856</v>
      </c>
      <c r="D11" s="407">
        <v>4</v>
      </c>
      <c r="E11" s="407">
        <v>4</v>
      </c>
      <c r="F11" s="407" t="s">
        <v>553</v>
      </c>
      <c r="G11" s="296" t="s">
        <v>553</v>
      </c>
      <c r="H11" s="296">
        <v>100</v>
      </c>
      <c r="I11" s="296">
        <v>335</v>
      </c>
      <c r="J11" s="296">
        <v>15</v>
      </c>
      <c r="K11" s="296">
        <v>105</v>
      </c>
      <c r="L11" s="296">
        <v>102</v>
      </c>
      <c r="M11" s="296">
        <v>489</v>
      </c>
      <c r="N11" s="405" t="s">
        <v>233</v>
      </c>
      <c r="O11" s="406"/>
      <c r="P11" s="296">
        <v>109</v>
      </c>
      <c r="Q11" s="296">
        <v>158</v>
      </c>
      <c r="R11" s="296">
        <v>188</v>
      </c>
      <c r="S11" s="296">
        <v>142</v>
      </c>
      <c r="T11" s="296">
        <v>80</v>
      </c>
      <c r="U11" s="296">
        <v>198</v>
      </c>
      <c r="V11" s="296">
        <v>337</v>
      </c>
      <c r="W11" s="296">
        <v>10</v>
      </c>
      <c r="X11" s="296">
        <v>152</v>
      </c>
      <c r="Y11" s="296">
        <v>219</v>
      </c>
      <c r="Z11" s="296">
        <v>113</v>
      </c>
    </row>
    <row r="12" spans="1:26" ht="12" customHeight="1">
      <c r="A12" s="405" t="s">
        <v>234</v>
      </c>
      <c r="B12" s="406"/>
      <c r="C12" s="449">
        <v>785</v>
      </c>
      <c r="D12" s="407" t="s">
        <v>553</v>
      </c>
      <c r="E12" s="407" t="s">
        <v>553</v>
      </c>
      <c r="F12" s="407" t="s">
        <v>553</v>
      </c>
      <c r="G12" s="296" t="s">
        <v>553</v>
      </c>
      <c r="H12" s="296">
        <v>17</v>
      </c>
      <c r="I12" s="296">
        <v>101</v>
      </c>
      <c r="J12" s="296">
        <v>2</v>
      </c>
      <c r="K12" s="296">
        <v>29</v>
      </c>
      <c r="L12" s="296">
        <v>22</v>
      </c>
      <c r="M12" s="296">
        <v>123</v>
      </c>
      <c r="N12" s="405" t="s">
        <v>234</v>
      </c>
      <c r="O12" s="406"/>
      <c r="P12" s="296">
        <v>27</v>
      </c>
      <c r="Q12" s="296">
        <v>67</v>
      </c>
      <c r="R12" s="296">
        <v>72</v>
      </c>
      <c r="S12" s="296">
        <v>20</v>
      </c>
      <c r="T12" s="296">
        <v>25</v>
      </c>
      <c r="U12" s="296">
        <v>69</v>
      </c>
      <c r="V12" s="296">
        <v>125</v>
      </c>
      <c r="W12" s="296" t="s">
        <v>553</v>
      </c>
      <c r="X12" s="296">
        <v>27</v>
      </c>
      <c r="Y12" s="296">
        <v>11</v>
      </c>
      <c r="Z12" s="296">
        <v>48</v>
      </c>
    </row>
    <row r="13" spans="1:26" ht="12" customHeight="1">
      <c r="A13" s="405" t="s">
        <v>235</v>
      </c>
      <c r="B13" s="406"/>
      <c r="C13" s="449">
        <v>536</v>
      </c>
      <c r="D13" s="407" t="s">
        <v>553</v>
      </c>
      <c r="E13" s="407" t="s">
        <v>553</v>
      </c>
      <c r="F13" s="407" t="s">
        <v>553</v>
      </c>
      <c r="G13" s="296" t="s">
        <v>553</v>
      </c>
      <c r="H13" s="296">
        <v>15</v>
      </c>
      <c r="I13" s="296">
        <v>61</v>
      </c>
      <c r="J13" s="296">
        <v>4</v>
      </c>
      <c r="K13" s="296">
        <v>27</v>
      </c>
      <c r="L13" s="296">
        <v>7</v>
      </c>
      <c r="M13" s="296">
        <v>85</v>
      </c>
      <c r="N13" s="405" t="s">
        <v>235</v>
      </c>
      <c r="O13" s="406"/>
      <c r="P13" s="296">
        <v>27</v>
      </c>
      <c r="Q13" s="296">
        <v>44</v>
      </c>
      <c r="R13" s="296">
        <v>45</v>
      </c>
      <c r="S13" s="296">
        <v>19</v>
      </c>
      <c r="T13" s="296">
        <v>10</v>
      </c>
      <c r="U13" s="296">
        <v>39</v>
      </c>
      <c r="V13" s="296">
        <v>98</v>
      </c>
      <c r="W13" s="296">
        <v>1</v>
      </c>
      <c r="X13" s="296">
        <v>25</v>
      </c>
      <c r="Y13" s="296">
        <v>9</v>
      </c>
      <c r="Z13" s="296">
        <v>20</v>
      </c>
    </row>
    <row r="14" spans="1:26" ht="12" customHeight="1">
      <c r="A14" s="405" t="s">
        <v>236</v>
      </c>
      <c r="B14" s="406"/>
      <c r="C14" s="449">
        <v>1220</v>
      </c>
      <c r="D14" s="407">
        <v>2</v>
      </c>
      <c r="E14" s="407">
        <v>2</v>
      </c>
      <c r="F14" s="407" t="s">
        <v>553</v>
      </c>
      <c r="G14" s="296" t="s">
        <v>553</v>
      </c>
      <c r="H14" s="296">
        <v>36</v>
      </c>
      <c r="I14" s="296">
        <v>145</v>
      </c>
      <c r="J14" s="296">
        <v>3</v>
      </c>
      <c r="K14" s="296">
        <v>35</v>
      </c>
      <c r="L14" s="296">
        <v>37</v>
      </c>
      <c r="M14" s="296">
        <v>195</v>
      </c>
      <c r="N14" s="405" t="s">
        <v>236</v>
      </c>
      <c r="O14" s="406"/>
      <c r="P14" s="296">
        <v>39</v>
      </c>
      <c r="Q14" s="296">
        <v>93</v>
      </c>
      <c r="R14" s="296">
        <v>90</v>
      </c>
      <c r="S14" s="296">
        <v>31</v>
      </c>
      <c r="T14" s="296">
        <v>39</v>
      </c>
      <c r="U14" s="296">
        <v>93</v>
      </c>
      <c r="V14" s="296">
        <v>248</v>
      </c>
      <c r="W14" s="296">
        <v>2</v>
      </c>
      <c r="X14" s="296">
        <v>56</v>
      </c>
      <c r="Y14" s="296">
        <v>20</v>
      </c>
      <c r="Z14" s="296">
        <v>56</v>
      </c>
    </row>
    <row r="15" spans="1:26" ht="12" customHeight="1">
      <c r="A15" s="405" t="s">
        <v>237</v>
      </c>
      <c r="B15" s="406"/>
      <c r="C15" s="449">
        <v>982</v>
      </c>
      <c r="D15" s="407">
        <v>4</v>
      </c>
      <c r="E15" s="407">
        <v>4</v>
      </c>
      <c r="F15" s="407" t="s">
        <v>553</v>
      </c>
      <c r="G15" s="296" t="s">
        <v>553</v>
      </c>
      <c r="H15" s="296">
        <v>35</v>
      </c>
      <c r="I15" s="296">
        <v>131</v>
      </c>
      <c r="J15" s="296">
        <v>5</v>
      </c>
      <c r="K15" s="296">
        <v>42</v>
      </c>
      <c r="L15" s="296">
        <v>23</v>
      </c>
      <c r="M15" s="296">
        <v>158</v>
      </c>
      <c r="N15" s="405" t="s">
        <v>237</v>
      </c>
      <c r="O15" s="406"/>
      <c r="P15" s="296">
        <v>36</v>
      </c>
      <c r="Q15" s="296">
        <v>75</v>
      </c>
      <c r="R15" s="296">
        <v>65</v>
      </c>
      <c r="S15" s="296">
        <v>49</v>
      </c>
      <c r="T15" s="296">
        <v>26</v>
      </c>
      <c r="U15" s="296">
        <v>76</v>
      </c>
      <c r="V15" s="296">
        <v>122</v>
      </c>
      <c r="W15" s="296">
        <v>3</v>
      </c>
      <c r="X15" s="296">
        <v>58</v>
      </c>
      <c r="Y15" s="296">
        <v>22</v>
      </c>
      <c r="Z15" s="296">
        <v>52</v>
      </c>
    </row>
    <row r="16" spans="1:26" ht="12" customHeight="1">
      <c r="A16" s="411" t="s">
        <v>238</v>
      </c>
      <c r="B16" s="412"/>
      <c r="C16" s="448">
        <v>800</v>
      </c>
      <c r="D16" s="432">
        <v>3</v>
      </c>
      <c r="E16" s="432">
        <v>3</v>
      </c>
      <c r="F16" s="432" t="s">
        <v>553</v>
      </c>
      <c r="G16" s="306" t="s">
        <v>553</v>
      </c>
      <c r="H16" s="306">
        <v>23</v>
      </c>
      <c r="I16" s="306">
        <v>85</v>
      </c>
      <c r="J16" s="306">
        <v>3</v>
      </c>
      <c r="K16" s="306">
        <v>28</v>
      </c>
      <c r="L16" s="306">
        <v>17</v>
      </c>
      <c r="M16" s="306">
        <v>128</v>
      </c>
      <c r="N16" s="411" t="s">
        <v>238</v>
      </c>
      <c r="O16" s="412"/>
      <c r="P16" s="306">
        <v>17</v>
      </c>
      <c r="Q16" s="306">
        <v>60</v>
      </c>
      <c r="R16" s="306">
        <v>83</v>
      </c>
      <c r="S16" s="306">
        <v>37</v>
      </c>
      <c r="T16" s="306">
        <v>20</v>
      </c>
      <c r="U16" s="306">
        <v>82</v>
      </c>
      <c r="V16" s="306">
        <v>119</v>
      </c>
      <c r="W16" s="306">
        <v>2</v>
      </c>
      <c r="X16" s="306">
        <v>36</v>
      </c>
      <c r="Y16" s="306">
        <v>16</v>
      </c>
      <c r="Z16" s="306">
        <v>41</v>
      </c>
    </row>
    <row r="17" spans="1:26" ht="12" customHeight="1">
      <c r="A17" s="405" t="s">
        <v>239</v>
      </c>
      <c r="B17" s="406"/>
      <c r="C17" s="449">
        <v>563</v>
      </c>
      <c r="D17" s="407" t="s">
        <v>553</v>
      </c>
      <c r="E17" s="407" t="s">
        <v>553</v>
      </c>
      <c r="F17" s="407" t="s">
        <v>553</v>
      </c>
      <c r="G17" s="296" t="s">
        <v>553</v>
      </c>
      <c r="H17" s="296">
        <v>29</v>
      </c>
      <c r="I17" s="296">
        <v>49</v>
      </c>
      <c r="J17" s="296">
        <v>4</v>
      </c>
      <c r="K17" s="296">
        <v>20</v>
      </c>
      <c r="L17" s="296">
        <v>18</v>
      </c>
      <c r="M17" s="296">
        <v>82</v>
      </c>
      <c r="N17" s="405" t="s">
        <v>239</v>
      </c>
      <c r="O17" s="406"/>
      <c r="P17" s="296">
        <v>21</v>
      </c>
      <c r="Q17" s="296">
        <v>37</v>
      </c>
      <c r="R17" s="296">
        <v>32</v>
      </c>
      <c r="S17" s="296">
        <v>30</v>
      </c>
      <c r="T17" s="296">
        <v>18</v>
      </c>
      <c r="U17" s="296">
        <v>51</v>
      </c>
      <c r="V17" s="296">
        <v>84</v>
      </c>
      <c r="W17" s="296">
        <v>1</v>
      </c>
      <c r="X17" s="296">
        <v>29</v>
      </c>
      <c r="Y17" s="296">
        <v>7</v>
      </c>
      <c r="Z17" s="296">
        <v>51</v>
      </c>
    </row>
    <row r="18" spans="1:26" ht="12" customHeight="1">
      <c r="A18" s="405" t="s">
        <v>240</v>
      </c>
      <c r="B18" s="406"/>
      <c r="C18" s="449">
        <v>872</v>
      </c>
      <c r="D18" s="407">
        <v>1</v>
      </c>
      <c r="E18" s="407">
        <v>1</v>
      </c>
      <c r="F18" s="407" t="s">
        <v>553</v>
      </c>
      <c r="G18" s="296" t="s">
        <v>553</v>
      </c>
      <c r="H18" s="296">
        <v>30</v>
      </c>
      <c r="I18" s="296">
        <v>115</v>
      </c>
      <c r="J18" s="296">
        <v>11</v>
      </c>
      <c r="K18" s="296">
        <v>34</v>
      </c>
      <c r="L18" s="296">
        <v>31</v>
      </c>
      <c r="M18" s="296">
        <v>118</v>
      </c>
      <c r="N18" s="405" t="s">
        <v>240</v>
      </c>
      <c r="O18" s="406"/>
      <c r="P18" s="296">
        <v>31</v>
      </c>
      <c r="Q18" s="296">
        <v>67</v>
      </c>
      <c r="R18" s="296">
        <v>79</v>
      </c>
      <c r="S18" s="296">
        <v>19</v>
      </c>
      <c r="T18" s="296">
        <v>17</v>
      </c>
      <c r="U18" s="296">
        <v>74</v>
      </c>
      <c r="V18" s="296">
        <v>144</v>
      </c>
      <c r="W18" s="296">
        <v>2</v>
      </c>
      <c r="X18" s="296">
        <v>46</v>
      </c>
      <c r="Y18" s="296">
        <v>15</v>
      </c>
      <c r="Z18" s="296">
        <v>38</v>
      </c>
    </row>
    <row r="19" spans="1:26" ht="12" customHeight="1">
      <c r="A19" s="405" t="s">
        <v>241</v>
      </c>
      <c r="B19" s="406"/>
      <c r="C19" s="449">
        <v>1814</v>
      </c>
      <c r="D19" s="407">
        <v>2</v>
      </c>
      <c r="E19" s="407">
        <v>2</v>
      </c>
      <c r="F19" s="407" t="s">
        <v>553</v>
      </c>
      <c r="G19" s="296" t="s">
        <v>553</v>
      </c>
      <c r="H19" s="296">
        <v>75</v>
      </c>
      <c r="I19" s="296">
        <v>241</v>
      </c>
      <c r="J19" s="296">
        <v>7</v>
      </c>
      <c r="K19" s="296">
        <v>90</v>
      </c>
      <c r="L19" s="296">
        <v>60</v>
      </c>
      <c r="M19" s="296">
        <v>276</v>
      </c>
      <c r="N19" s="405" t="s">
        <v>241</v>
      </c>
      <c r="O19" s="406"/>
      <c r="P19" s="296">
        <v>144</v>
      </c>
      <c r="Q19" s="296">
        <v>112</v>
      </c>
      <c r="R19" s="296">
        <v>131</v>
      </c>
      <c r="S19" s="296">
        <v>61</v>
      </c>
      <c r="T19" s="296">
        <v>45</v>
      </c>
      <c r="U19" s="296">
        <v>134</v>
      </c>
      <c r="V19" s="296">
        <v>243</v>
      </c>
      <c r="W19" s="296">
        <v>2</v>
      </c>
      <c r="X19" s="296">
        <v>77</v>
      </c>
      <c r="Y19" s="296">
        <v>43</v>
      </c>
      <c r="Z19" s="296">
        <v>71</v>
      </c>
    </row>
    <row r="20" spans="1:26" ht="12" customHeight="1">
      <c r="A20" s="417" t="s">
        <v>242</v>
      </c>
      <c r="B20" s="418"/>
      <c r="C20" s="450">
        <v>631</v>
      </c>
      <c r="D20" s="435" t="s">
        <v>553</v>
      </c>
      <c r="E20" s="435" t="s">
        <v>553</v>
      </c>
      <c r="F20" s="435" t="s">
        <v>553</v>
      </c>
      <c r="G20" s="286" t="s">
        <v>553</v>
      </c>
      <c r="H20" s="286">
        <v>10</v>
      </c>
      <c r="I20" s="286">
        <v>94</v>
      </c>
      <c r="J20" s="286">
        <v>5</v>
      </c>
      <c r="K20" s="286">
        <v>27</v>
      </c>
      <c r="L20" s="286">
        <v>20</v>
      </c>
      <c r="M20" s="286">
        <v>98</v>
      </c>
      <c r="N20" s="417" t="s">
        <v>242</v>
      </c>
      <c r="O20" s="418"/>
      <c r="P20" s="286">
        <v>38</v>
      </c>
      <c r="Q20" s="286">
        <v>38</v>
      </c>
      <c r="R20" s="286">
        <v>43</v>
      </c>
      <c r="S20" s="286">
        <v>19</v>
      </c>
      <c r="T20" s="286">
        <v>20</v>
      </c>
      <c r="U20" s="286">
        <v>49</v>
      </c>
      <c r="V20" s="286">
        <v>86</v>
      </c>
      <c r="W20" s="286" t="s">
        <v>553</v>
      </c>
      <c r="X20" s="286">
        <v>30</v>
      </c>
      <c r="Y20" s="286">
        <v>19</v>
      </c>
      <c r="Z20" s="286">
        <v>35</v>
      </c>
    </row>
    <row r="21" spans="1:26" ht="12" customHeight="1">
      <c r="A21" s="405" t="s">
        <v>243</v>
      </c>
      <c r="B21" s="406"/>
      <c r="C21" s="449">
        <v>958</v>
      </c>
      <c r="D21" s="407" t="s">
        <v>553</v>
      </c>
      <c r="E21" s="407" t="s">
        <v>553</v>
      </c>
      <c r="F21" s="407">
        <v>1</v>
      </c>
      <c r="G21" s="296" t="s">
        <v>553</v>
      </c>
      <c r="H21" s="296">
        <v>24</v>
      </c>
      <c r="I21" s="296">
        <v>102</v>
      </c>
      <c r="J21" s="296">
        <v>3</v>
      </c>
      <c r="K21" s="296">
        <v>35</v>
      </c>
      <c r="L21" s="296">
        <v>20</v>
      </c>
      <c r="M21" s="296">
        <v>185</v>
      </c>
      <c r="N21" s="405" t="s">
        <v>243</v>
      </c>
      <c r="O21" s="406"/>
      <c r="P21" s="296">
        <v>47</v>
      </c>
      <c r="Q21" s="296">
        <v>65</v>
      </c>
      <c r="R21" s="296">
        <v>61</v>
      </c>
      <c r="S21" s="296">
        <v>42</v>
      </c>
      <c r="T21" s="296">
        <v>50</v>
      </c>
      <c r="U21" s="296">
        <v>60</v>
      </c>
      <c r="V21" s="296">
        <v>124</v>
      </c>
      <c r="W21" s="296">
        <v>1</v>
      </c>
      <c r="X21" s="296">
        <v>53</v>
      </c>
      <c r="Y21" s="296">
        <v>24</v>
      </c>
      <c r="Z21" s="296">
        <v>61</v>
      </c>
    </row>
    <row r="22" spans="1:26" ht="12" customHeight="1">
      <c r="A22" s="405" t="s">
        <v>244</v>
      </c>
      <c r="B22" s="406"/>
      <c r="C22" s="449">
        <v>371</v>
      </c>
      <c r="D22" s="407" t="s">
        <v>553</v>
      </c>
      <c r="E22" s="407" t="s">
        <v>553</v>
      </c>
      <c r="F22" s="407" t="s">
        <v>553</v>
      </c>
      <c r="G22" s="296" t="s">
        <v>553</v>
      </c>
      <c r="H22" s="296">
        <v>5</v>
      </c>
      <c r="I22" s="296">
        <v>45</v>
      </c>
      <c r="J22" s="296">
        <v>2</v>
      </c>
      <c r="K22" s="296">
        <v>16</v>
      </c>
      <c r="L22" s="296">
        <v>9</v>
      </c>
      <c r="M22" s="296">
        <v>57</v>
      </c>
      <c r="N22" s="405" t="s">
        <v>244</v>
      </c>
      <c r="O22" s="406"/>
      <c r="P22" s="296">
        <v>19</v>
      </c>
      <c r="Q22" s="296">
        <v>37</v>
      </c>
      <c r="R22" s="296">
        <v>27</v>
      </c>
      <c r="S22" s="296">
        <v>14</v>
      </c>
      <c r="T22" s="296">
        <v>17</v>
      </c>
      <c r="U22" s="296">
        <v>33</v>
      </c>
      <c r="V22" s="296">
        <v>41</v>
      </c>
      <c r="W22" s="296">
        <v>1</v>
      </c>
      <c r="X22" s="296">
        <v>16</v>
      </c>
      <c r="Y22" s="296">
        <v>7</v>
      </c>
      <c r="Z22" s="296">
        <v>25</v>
      </c>
    </row>
    <row r="23" spans="1:26" ht="12" customHeight="1">
      <c r="A23" s="405" t="s">
        <v>245</v>
      </c>
      <c r="B23" s="406"/>
      <c r="C23" s="449">
        <v>497</v>
      </c>
      <c r="D23" s="407" t="s">
        <v>553</v>
      </c>
      <c r="E23" s="407" t="s">
        <v>553</v>
      </c>
      <c r="F23" s="407" t="s">
        <v>553</v>
      </c>
      <c r="G23" s="296" t="s">
        <v>553</v>
      </c>
      <c r="H23" s="296">
        <v>15</v>
      </c>
      <c r="I23" s="296">
        <v>57</v>
      </c>
      <c r="J23" s="296">
        <v>1</v>
      </c>
      <c r="K23" s="296">
        <v>15</v>
      </c>
      <c r="L23" s="296">
        <v>14</v>
      </c>
      <c r="M23" s="296">
        <v>82</v>
      </c>
      <c r="N23" s="405" t="s">
        <v>245</v>
      </c>
      <c r="O23" s="406"/>
      <c r="P23" s="296">
        <v>19</v>
      </c>
      <c r="Q23" s="296">
        <v>50</v>
      </c>
      <c r="R23" s="296">
        <v>48</v>
      </c>
      <c r="S23" s="296">
        <v>15</v>
      </c>
      <c r="T23" s="296">
        <v>12</v>
      </c>
      <c r="U23" s="296">
        <v>39</v>
      </c>
      <c r="V23" s="296">
        <v>72</v>
      </c>
      <c r="W23" s="296">
        <v>2</v>
      </c>
      <c r="X23" s="296">
        <v>23</v>
      </c>
      <c r="Y23" s="296">
        <v>9</v>
      </c>
      <c r="Z23" s="296">
        <v>24</v>
      </c>
    </row>
    <row r="24" spans="1:26" ht="12" customHeight="1">
      <c r="A24" s="405" t="s">
        <v>246</v>
      </c>
      <c r="B24" s="406"/>
      <c r="C24" s="449">
        <v>303</v>
      </c>
      <c r="D24" s="407">
        <v>2</v>
      </c>
      <c r="E24" s="407">
        <v>2</v>
      </c>
      <c r="F24" s="407" t="s">
        <v>553</v>
      </c>
      <c r="G24" s="296" t="s">
        <v>553</v>
      </c>
      <c r="H24" s="296">
        <v>10</v>
      </c>
      <c r="I24" s="296">
        <v>41</v>
      </c>
      <c r="J24" s="296">
        <v>2</v>
      </c>
      <c r="K24" s="296">
        <v>9</v>
      </c>
      <c r="L24" s="296">
        <v>4</v>
      </c>
      <c r="M24" s="296">
        <v>38</v>
      </c>
      <c r="N24" s="405" t="s">
        <v>246</v>
      </c>
      <c r="O24" s="406"/>
      <c r="P24" s="296">
        <v>16</v>
      </c>
      <c r="Q24" s="296">
        <v>16</v>
      </c>
      <c r="R24" s="296">
        <v>29</v>
      </c>
      <c r="S24" s="296">
        <v>7</v>
      </c>
      <c r="T24" s="296">
        <v>11</v>
      </c>
      <c r="U24" s="296">
        <v>23</v>
      </c>
      <c r="V24" s="296">
        <v>55</v>
      </c>
      <c r="W24" s="296">
        <v>1</v>
      </c>
      <c r="X24" s="296">
        <v>13</v>
      </c>
      <c r="Y24" s="296">
        <v>4</v>
      </c>
      <c r="Z24" s="296">
        <v>22</v>
      </c>
    </row>
    <row r="25" spans="1:26" ht="12" customHeight="1">
      <c r="A25" s="405" t="s">
        <v>247</v>
      </c>
      <c r="B25" s="406"/>
      <c r="C25" s="449">
        <v>229</v>
      </c>
      <c r="D25" s="407" t="s">
        <v>553</v>
      </c>
      <c r="E25" s="407" t="s">
        <v>553</v>
      </c>
      <c r="F25" s="407" t="s">
        <v>553</v>
      </c>
      <c r="G25" s="296" t="s">
        <v>553</v>
      </c>
      <c r="H25" s="296">
        <v>5</v>
      </c>
      <c r="I25" s="296">
        <v>22</v>
      </c>
      <c r="J25" s="296">
        <v>1</v>
      </c>
      <c r="K25" s="296">
        <v>12</v>
      </c>
      <c r="L25" s="296">
        <v>10</v>
      </c>
      <c r="M25" s="296">
        <v>35</v>
      </c>
      <c r="N25" s="405" t="s">
        <v>247</v>
      </c>
      <c r="O25" s="406"/>
      <c r="P25" s="296">
        <v>12</v>
      </c>
      <c r="Q25" s="296">
        <v>16</v>
      </c>
      <c r="R25" s="296">
        <v>21</v>
      </c>
      <c r="S25" s="296">
        <v>10</v>
      </c>
      <c r="T25" s="296">
        <v>6</v>
      </c>
      <c r="U25" s="296">
        <v>16</v>
      </c>
      <c r="V25" s="296">
        <v>42</v>
      </c>
      <c r="W25" s="296" t="s">
        <v>553</v>
      </c>
      <c r="X25" s="296">
        <v>3</v>
      </c>
      <c r="Y25" s="296">
        <v>7</v>
      </c>
      <c r="Z25" s="296">
        <v>11</v>
      </c>
    </row>
    <row r="26" spans="1:26" ht="12" customHeight="1">
      <c r="A26" s="411" t="s">
        <v>248</v>
      </c>
      <c r="B26" s="412"/>
      <c r="C26" s="451">
        <v>422</v>
      </c>
      <c r="D26" s="432">
        <v>2</v>
      </c>
      <c r="E26" s="432">
        <v>2</v>
      </c>
      <c r="F26" s="432" t="s">
        <v>553</v>
      </c>
      <c r="G26" s="306" t="s">
        <v>553</v>
      </c>
      <c r="H26" s="306">
        <v>13</v>
      </c>
      <c r="I26" s="306">
        <v>37</v>
      </c>
      <c r="J26" s="306">
        <v>1</v>
      </c>
      <c r="K26" s="306">
        <v>20</v>
      </c>
      <c r="L26" s="306">
        <v>9</v>
      </c>
      <c r="M26" s="306">
        <v>87</v>
      </c>
      <c r="N26" s="411" t="s">
        <v>248</v>
      </c>
      <c r="O26" s="412"/>
      <c r="P26" s="306">
        <v>16</v>
      </c>
      <c r="Q26" s="306">
        <v>24</v>
      </c>
      <c r="R26" s="306">
        <v>38</v>
      </c>
      <c r="S26" s="306">
        <v>21</v>
      </c>
      <c r="T26" s="306">
        <v>18</v>
      </c>
      <c r="U26" s="306">
        <v>22</v>
      </c>
      <c r="V26" s="306">
        <v>69</v>
      </c>
      <c r="W26" s="306" t="s">
        <v>553</v>
      </c>
      <c r="X26" s="306">
        <v>21</v>
      </c>
      <c r="Y26" s="306">
        <v>9</v>
      </c>
      <c r="Z26" s="306">
        <v>15</v>
      </c>
    </row>
    <row r="27" spans="1:26" ht="12" customHeight="1">
      <c r="A27" s="405" t="s">
        <v>249</v>
      </c>
      <c r="B27" s="406"/>
      <c r="C27" s="449">
        <v>1243</v>
      </c>
      <c r="D27" s="407">
        <v>3</v>
      </c>
      <c r="E27" s="407">
        <v>3</v>
      </c>
      <c r="F27" s="407" t="s">
        <v>553</v>
      </c>
      <c r="G27" s="296" t="s">
        <v>553</v>
      </c>
      <c r="H27" s="296">
        <v>56</v>
      </c>
      <c r="I27" s="296">
        <v>160</v>
      </c>
      <c r="J27" s="296">
        <v>3</v>
      </c>
      <c r="K27" s="296">
        <v>61</v>
      </c>
      <c r="L27" s="296">
        <v>39</v>
      </c>
      <c r="M27" s="296">
        <v>241</v>
      </c>
      <c r="N27" s="405" t="s">
        <v>249</v>
      </c>
      <c r="O27" s="406"/>
      <c r="P27" s="296">
        <v>64</v>
      </c>
      <c r="Q27" s="296">
        <v>53</v>
      </c>
      <c r="R27" s="296">
        <v>101</v>
      </c>
      <c r="S27" s="296">
        <v>38</v>
      </c>
      <c r="T27" s="296">
        <v>47</v>
      </c>
      <c r="U27" s="296">
        <v>80</v>
      </c>
      <c r="V27" s="296">
        <v>128</v>
      </c>
      <c r="W27" s="296">
        <v>4</v>
      </c>
      <c r="X27" s="296">
        <v>85</v>
      </c>
      <c r="Y27" s="296">
        <v>36</v>
      </c>
      <c r="Z27" s="296">
        <v>44</v>
      </c>
    </row>
    <row r="28" spans="1:26" ht="12" customHeight="1">
      <c r="A28" s="405" t="s">
        <v>250</v>
      </c>
      <c r="B28" s="406"/>
      <c r="C28" s="449">
        <v>171</v>
      </c>
      <c r="D28" s="407">
        <v>1</v>
      </c>
      <c r="E28" s="407">
        <v>1</v>
      </c>
      <c r="F28" s="407" t="s">
        <v>553</v>
      </c>
      <c r="G28" s="296" t="s">
        <v>553</v>
      </c>
      <c r="H28" s="296">
        <v>8</v>
      </c>
      <c r="I28" s="296">
        <v>14</v>
      </c>
      <c r="J28" s="296">
        <v>1</v>
      </c>
      <c r="K28" s="296">
        <v>5</v>
      </c>
      <c r="L28" s="296">
        <v>7</v>
      </c>
      <c r="M28" s="296">
        <v>23</v>
      </c>
      <c r="N28" s="405" t="s">
        <v>250</v>
      </c>
      <c r="O28" s="406"/>
      <c r="P28" s="296">
        <v>2</v>
      </c>
      <c r="Q28" s="296">
        <v>4</v>
      </c>
      <c r="R28" s="296">
        <v>14</v>
      </c>
      <c r="S28" s="296">
        <v>11</v>
      </c>
      <c r="T28" s="296">
        <v>10</v>
      </c>
      <c r="U28" s="296">
        <v>7</v>
      </c>
      <c r="V28" s="296">
        <v>28</v>
      </c>
      <c r="W28" s="296" t="s">
        <v>553</v>
      </c>
      <c r="X28" s="296">
        <v>19</v>
      </c>
      <c r="Y28" s="296">
        <v>1</v>
      </c>
      <c r="Z28" s="296">
        <v>16</v>
      </c>
    </row>
    <row r="29" spans="1:26" ht="12" customHeight="1">
      <c r="A29" s="405" t="s">
        <v>251</v>
      </c>
      <c r="B29" s="406"/>
      <c r="C29" s="449">
        <v>431</v>
      </c>
      <c r="D29" s="407" t="s">
        <v>553</v>
      </c>
      <c r="E29" s="407" t="s">
        <v>553</v>
      </c>
      <c r="F29" s="407" t="s">
        <v>553</v>
      </c>
      <c r="G29" s="296" t="s">
        <v>553</v>
      </c>
      <c r="H29" s="296">
        <v>10</v>
      </c>
      <c r="I29" s="296">
        <v>53</v>
      </c>
      <c r="J29" s="296">
        <v>3</v>
      </c>
      <c r="K29" s="296">
        <v>28</v>
      </c>
      <c r="L29" s="296">
        <v>14</v>
      </c>
      <c r="M29" s="296">
        <v>65</v>
      </c>
      <c r="N29" s="405" t="s">
        <v>251</v>
      </c>
      <c r="O29" s="406"/>
      <c r="P29" s="296">
        <v>15</v>
      </c>
      <c r="Q29" s="296">
        <v>21</v>
      </c>
      <c r="R29" s="296">
        <v>32</v>
      </c>
      <c r="S29" s="296">
        <v>22</v>
      </c>
      <c r="T29" s="296">
        <v>13</v>
      </c>
      <c r="U29" s="296">
        <v>29</v>
      </c>
      <c r="V29" s="296">
        <v>63</v>
      </c>
      <c r="W29" s="296" t="s">
        <v>553</v>
      </c>
      <c r="X29" s="296">
        <v>19</v>
      </c>
      <c r="Y29" s="296">
        <v>10</v>
      </c>
      <c r="Z29" s="296">
        <v>34</v>
      </c>
    </row>
    <row r="30" spans="1:26" ht="12" customHeight="1">
      <c r="A30" s="417" t="s">
        <v>252</v>
      </c>
      <c r="B30" s="418"/>
      <c r="C30" s="450">
        <v>227</v>
      </c>
      <c r="D30" s="435" t="s">
        <v>553</v>
      </c>
      <c r="E30" s="435" t="s">
        <v>553</v>
      </c>
      <c r="F30" s="435" t="s">
        <v>553</v>
      </c>
      <c r="G30" s="286" t="s">
        <v>553</v>
      </c>
      <c r="H30" s="286">
        <v>10</v>
      </c>
      <c r="I30" s="286">
        <v>19</v>
      </c>
      <c r="J30" s="286">
        <v>1</v>
      </c>
      <c r="K30" s="286">
        <v>9</v>
      </c>
      <c r="L30" s="286">
        <v>6</v>
      </c>
      <c r="M30" s="286">
        <v>46</v>
      </c>
      <c r="N30" s="417" t="s">
        <v>252</v>
      </c>
      <c r="O30" s="418"/>
      <c r="P30" s="286">
        <v>13</v>
      </c>
      <c r="Q30" s="286">
        <v>12</v>
      </c>
      <c r="R30" s="286">
        <v>20</v>
      </c>
      <c r="S30" s="286">
        <v>12</v>
      </c>
      <c r="T30" s="286">
        <v>8</v>
      </c>
      <c r="U30" s="286">
        <v>18</v>
      </c>
      <c r="V30" s="286">
        <v>25</v>
      </c>
      <c r="W30" s="286">
        <v>2</v>
      </c>
      <c r="X30" s="286">
        <v>9</v>
      </c>
      <c r="Y30" s="286">
        <v>3</v>
      </c>
      <c r="Z30" s="286">
        <v>14</v>
      </c>
    </row>
    <row r="31" spans="1:26" ht="12" customHeight="1">
      <c r="A31" s="405" t="s">
        <v>253</v>
      </c>
      <c r="B31" s="406"/>
      <c r="C31" s="449">
        <v>319</v>
      </c>
      <c r="D31" s="407">
        <v>2</v>
      </c>
      <c r="E31" s="407">
        <v>2</v>
      </c>
      <c r="F31" s="407" t="s">
        <v>553</v>
      </c>
      <c r="G31" s="296" t="s">
        <v>553</v>
      </c>
      <c r="H31" s="296">
        <v>6</v>
      </c>
      <c r="I31" s="296">
        <v>40</v>
      </c>
      <c r="J31" s="296">
        <v>2</v>
      </c>
      <c r="K31" s="296">
        <v>15</v>
      </c>
      <c r="L31" s="296">
        <v>14</v>
      </c>
      <c r="M31" s="296">
        <v>60</v>
      </c>
      <c r="N31" s="405" t="s">
        <v>253</v>
      </c>
      <c r="O31" s="406"/>
      <c r="P31" s="296">
        <v>19</v>
      </c>
      <c r="Q31" s="296">
        <v>13</v>
      </c>
      <c r="R31" s="296">
        <v>17</v>
      </c>
      <c r="S31" s="296">
        <v>14</v>
      </c>
      <c r="T31" s="296">
        <v>14</v>
      </c>
      <c r="U31" s="296">
        <v>21</v>
      </c>
      <c r="V31" s="296">
        <v>37</v>
      </c>
      <c r="W31" s="296">
        <v>1</v>
      </c>
      <c r="X31" s="296">
        <v>18</v>
      </c>
      <c r="Y31" s="296">
        <v>12</v>
      </c>
      <c r="Z31" s="296">
        <v>14</v>
      </c>
    </row>
    <row r="32" spans="1:26" ht="12" customHeight="1">
      <c r="A32" s="405" t="s">
        <v>254</v>
      </c>
      <c r="B32" s="406"/>
      <c r="C32" s="449">
        <v>824</v>
      </c>
      <c r="D32" s="407" t="s">
        <v>553</v>
      </c>
      <c r="E32" s="407" t="s">
        <v>553</v>
      </c>
      <c r="F32" s="407" t="s">
        <v>553</v>
      </c>
      <c r="G32" s="296" t="s">
        <v>553</v>
      </c>
      <c r="H32" s="296">
        <v>39</v>
      </c>
      <c r="I32" s="296">
        <v>107</v>
      </c>
      <c r="J32" s="296">
        <v>9</v>
      </c>
      <c r="K32" s="296">
        <v>37</v>
      </c>
      <c r="L32" s="296">
        <v>38</v>
      </c>
      <c r="M32" s="296">
        <v>122</v>
      </c>
      <c r="N32" s="405" t="s">
        <v>254</v>
      </c>
      <c r="O32" s="406"/>
      <c r="P32" s="296">
        <v>36</v>
      </c>
      <c r="Q32" s="296">
        <v>57</v>
      </c>
      <c r="R32" s="296">
        <v>46</v>
      </c>
      <c r="S32" s="296">
        <v>54</v>
      </c>
      <c r="T32" s="296">
        <v>31</v>
      </c>
      <c r="U32" s="296">
        <v>47</v>
      </c>
      <c r="V32" s="296">
        <v>92</v>
      </c>
      <c r="W32" s="296">
        <v>2</v>
      </c>
      <c r="X32" s="296">
        <v>43</v>
      </c>
      <c r="Y32" s="296">
        <v>22</v>
      </c>
      <c r="Z32" s="296">
        <v>42</v>
      </c>
    </row>
    <row r="33" spans="1:26" ht="12" customHeight="1">
      <c r="A33" s="405" t="s">
        <v>255</v>
      </c>
      <c r="B33" s="406"/>
      <c r="C33" s="449">
        <v>720</v>
      </c>
      <c r="D33" s="407" t="s">
        <v>553</v>
      </c>
      <c r="E33" s="407" t="s">
        <v>553</v>
      </c>
      <c r="F33" s="407" t="s">
        <v>553</v>
      </c>
      <c r="G33" s="296" t="s">
        <v>553</v>
      </c>
      <c r="H33" s="296">
        <v>24</v>
      </c>
      <c r="I33" s="296">
        <v>126</v>
      </c>
      <c r="J33" s="296">
        <v>5</v>
      </c>
      <c r="K33" s="296">
        <v>28</v>
      </c>
      <c r="L33" s="296">
        <v>26</v>
      </c>
      <c r="M33" s="296">
        <v>123</v>
      </c>
      <c r="N33" s="405" t="s">
        <v>255</v>
      </c>
      <c r="O33" s="406"/>
      <c r="P33" s="296">
        <v>22</v>
      </c>
      <c r="Q33" s="296">
        <v>29</v>
      </c>
      <c r="R33" s="296">
        <v>55</v>
      </c>
      <c r="S33" s="296">
        <v>39</v>
      </c>
      <c r="T33" s="296">
        <v>20</v>
      </c>
      <c r="U33" s="296">
        <v>59</v>
      </c>
      <c r="V33" s="296">
        <v>78</v>
      </c>
      <c r="W33" s="296">
        <v>1</v>
      </c>
      <c r="X33" s="296">
        <v>40</v>
      </c>
      <c r="Y33" s="296">
        <v>22</v>
      </c>
      <c r="Z33" s="296">
        <v>23</v>
      </c>
    </row>
    <row r="34" spans="1:26" ht="12" customHeight="1">
      <c r="A34" s="405" t="s">
        <v>256</v>
      </c>
      <c r="B34" s="406"/>
      <c r="C34" s="449">
        <v>549</v>
      </c>
      <c r="D34" s="407">
        <v>1</v>
      </c>
      <c r="E34" s="407">
        <v>1</v>
      </c>
      <c r="F34" s="407" t="s">
        <v>553</v>
      </c>
      <c r="G34" s="296" t="s">
        <v>553</v>
      </c>
      <c r="H34" s="296">
        <v>22</v>
      </c>
      <c r="I34" s="296">
        <v>66</v>
      </c>
      <c r="J34" s="296">
        <v>6</v>
      </c>
      <c r="K34" s="296">
        <v>21</v>
      </c>
      <c r="L34" s="296">
        <v>30</v>
      </c>
      <c r="M34" s="296">
        <v>97</v>
      </c>
      <c r="N34" s="405" t="s">
        <v>256</v>
      </c>
      <c r="O34" s="406"/>
      <c r="P34" s="296">
        <v>29</v>
      </c>
      <c r="Q34" s="296">
        <v>18</v>
      </c>
      <c r="R34" s="296">
        <v>26</v>
      </c>
      <c r="S34" s="296">
        <v>28</v>
      </c>
      <c r="T34" s="296">
        <v>21</v>
      </c>
      <c r="U34" s="296">
        <v>32</v>
      </c>
      <c r="V34" s="296">
        <v>73</v>
      </c>
      <c r="W34" s="296" t="s">
        <v>553</v>
      </c>
      <c r="X34" s="296">
        <v>31</v>
      </c>
      <c r="Y34" s="296">
        <v>12</v>
      </c>
      <c r="Z34" s="296">
        <v>36</v>
      </c>
    </row>
    <row r="35" spans="1:26" ht="12" customHeight="1">
      <c r="A35" s="405" t="s">
        <v>257</v>
      </c>
      <c r="B35" s="406"/>
      <c r="C35" s="449">
        <v>408</v>
      </c>
      <c r="D35" s="407">
        <v>1</v>
      </c>
      <c r="E35" s="407" t="s">
        <v>553</v>
      </c>
      <c r="F35" s="407" t="s">
        <v>553</v>
      </c>
      <c r="G35" s="296" t="s">
        <v>553</v>
      </c>
      <c r="H35" s="296">
        <v>14</v>
      </c>
      <c r="I35" s="296">
        <v>55</v>
      </c>
      <c r="J35" s="296">
        <v>2</v>
      </c>
      <c r="K35" s="296">
        <v>14</v>
      </c>
      <c r="L35" s="296">
        <v>13</v>
      </c>
      <c r="M35" s="296">
        <v>67</v>
      </c>
      <c r="N35" s="405" t="s">
        <v>257</v>
      </c>
      <c r="O35" s="406"/>
      <c r="P35" s="296">
        <v>11</v>
      </c>
      <c r="Q35" s="296">
        <v>17</v>
      </c>
      <c r="R35" s="296">
        <v>34</v>
      </c>
      <c r="S35" s="296">
        <v>14</v>
      </c>
      <c r="T35" s="296">
        <v>20</v>
      </c>
      <c r="U35" s="296">
        <v>25</v>
      </c>
      <c r="V35" s="296">
        <v>52</v>
      </c>
      <c r="W35" s="296">
        <v>3</v>
      </c>
      <c r="X35" s="296">
        <v>29</v>
      </c>
      <c r="Y35" s="296">
        <v>11</v>
      </c>
      <c r="Z35" s="296">
        <v>26</v>
      </c>
    </row>
    <row r="36" spans="1:26" ht="12" customHeight="1">
      <c r="A36" s="411" t="s">
        <v>258</v>
      </c>
      <c r="B36" s="412"/>
      <c r="C36" s="448">
        <v>306</v>
      </c>
      <c r="D36" s="432" t="s">
        <v>553</v>
      </c>
      <c r="E36" s="432" t="s">
        <v>553</v>
      </c>
      <c r="F36" s="432" t="s">
        <v>553</v>
      </c>
      <c r="G36" s="306" t="s">
        <v>553</v>
      </c>
      <c r="H36" s="306">
        <v>16</v>
      </c>
      <c r="I36" s="306">
        <v>48</v>
      </c>
      <c r="J36" s="306">
        <v>1</v>
      </c>
      <c r="K36" s="306">
        <v>14</v>
      </c>
      <c r="L36" s="306">
        <v>8</v>
      </c>
      <c r="M36" s="306">
        <v>46</v>
      </c>
      <c r="N36" s="411" t="s">
        <v>258</v>
      </c>
      <c r="O36" s="412"/>
      <c r="P36" s="306">
        <v>8</v>
      </c>
      <c r="Q36" s="306">
        <v>17</v>
      </c>
      <c r="R36" s="306">
        <v>18</v>
      </c>
      <c r="S36" s="306">
        <v>18</v>
      </c>
      <c r="T36" s="306">
        <v>11</v>
      </c>
      <c r="U36" s="306">
        <v>16</v>
      </c>
      <c r="V36" s="306">
        <v>33</v>
      </c>
      <c r="W36" s="306">
        <v>2</v>
      </c>
      <c r="X36" s="306">
        <v>16</v>
      </c>
      <c r="Y36" s="306">
        <v>10</v>
      </c>
      <c r="Z36" s="306">
        <v>24</v>
      </c>
    </row>
    <row r="37" spans="1:26" ht="12" customHeight="1">
      <c r="A37" s="405" t="s">
        <v>259</v>
      </c>
      <c r="B37" s="406"/>
      <c r="C37" s="449">
        <v>272</v>
      </c>
      <c r="D37" s="407" t="s">
        <v>553</v>
      </c>
      <c r="E37" s="407" t="s">
        <v>553</v>
      </c>
      <c r="F37" s="407" t="s">
        <v>553</v>
      </c>
      <c r="G37" s="296" t="s">
        <v>553</v>
      </c>
      <c r="H37" s="296">
        <v>8</v>
      </c>
      <c r="I37" s="296">
        <v>32</v>
      </c>
      <c r="J37" s="296">
        <v>2</v>
      </c>
      <c r="K37" s="296">
        <v>11</v>
      </c>
      <c r="L37" s="296">
        <v>3</v>
      </c>
      <c r="M37" s="296">
        <v>46</v>
      </c>
      <c r="N37" s="405" t="s">
        <v>259</v>
      </c>
      <c r="O37" s="406"/>
      <c r="P37" s="296">
        <v>13</v>
      </c>
      <c r="Q37" s="296">
        <v>13</v>
      </c>
      <c r="R37" s="296">
        <v>22</v>
      </c>
      <c r="S37" s="296">
        <v>16</v>
      </c>
      <c r="T37" s="296">
        <v>5</v>
      </c>
      <c r="U37" s="296">
        <v>26</v>
      </c>
      <c r="V37" s="296">
        <v>42</v>
      </c>
      <c r="W37" s="296" t="s">
        <v>553</v>
      </c>
      <c r="X37" s="296">
        <v>10</v>
      </c>
      <c r="Y37" s="296">
        <v>8</v>
      </c>
      <c r="Z37" s="296">
        <v>15</v>
      </c>
    </row>
    <row r="38" spans="1:26" ht="12" customHeight="1">
      <c r="A38" s="405" t="s">
        <v>260</v>
      </c>
      <c r="B38" s="406"/>
      <c r="C38" s="449">
        <v>556</v>
      </c>
      <c r="D38" s="407" t="s">
        <v>553</v>
      </c>
      <c r="E38" s="407" t="s">
        <v>553</v>
      </c>
      <c r="F38" s="407" t="s">
        <v>553</v>
      </c>
      <c r="G38" s="296" t="s">
        <v>553</v>
      </c>
      <c r="H38" s="296">
        <v>17</v>
      </c>
      <c r="I38" s="296">
        <v>92</v>
      </c>
      <c r="J38" s="296">
        <v>2</v>
      </c>
      <c r="K38" s="296">
        <v>23</v>
      </c>
      <c r="L38" s="296">
        <v>12</v>
      </c>
      <c r="M38" s="296">
        <v>76</v>
      </c>
      <c r="N38" s="405" t="s">
        <v>260</v>
      </c>
      <c r="O38" s="406"/>
      <c r="P38" s="296">
        <v>14</v>
      </c>
      <c r="Q38" s="296">
        <v>36</v>
      </c>
      <c r="R38" s="296">
        <v>42</v>
      </c>
      <c r="S38" s="296">
        <v>13</v>
      </c>
      <c r="T38" s="296">
        <v>18</v>
      </c>
      <c r="U38" s="296">
        <v>51</v>
      </c>
      <c r="V38" s="296">
        <v>81</v>
      </c>
      <c r="W38" s="296">
        <v>2</v>
      </c>
      <c r="X38" s="296">
        <v>29</v>
      </c>
      <c r="Y38" s="296">
        <v>12</v>
      </c>
      <c r="Z38" s="296">
        <v>36</v>
      </c>
    </row>
    <row r="39" spans="1:26" ht="12" customHeight="1">
      <c r="A39" s="405" t="s">
        <v>261</v>
      </c>
      <c r="B39" s="406"/>
      <c r="C39" s="449">
        <v>523</v>
      </c>
      <c r="D39" s="407" t="s">
        <v>553</v>
      </c>
      <c r="E39" s="407" t="s">
        <v>553</v>
      </c>
      <c r="F39" s="407" t="s">
        <v>553</v>
      </c>
      <c r="G39" s="296" t="s">
        <v>553</v>
      </c>
      <c r="H39" s="296">
        <v>22</v>
      </c>
      <c r="I39" s="296">
        <v>77</v>
      </c>
      <c r="J39" s="296">
        <v>5</v>
      </c>
      <c r="K39" s="296">
        <v>23</v>
      </c>
      <c r="L39" s="296">
        <v>24</v>
      </c>
      <c r="M39" s="296">
        <v>99</v>
      </c>
      <c r="N39" s="405" t="s">
        <v>261</v>
      </c>
      <c r="O39" s="406"/>
      <c r="P39" s="296">
        <v>23</v>
      </c>
      <c r="Q39" s="296">
        <v>21</v>
      </c>
      <c r="R39" s="296">
        <v>31</v>
      </c>
      <c r="S39" s="296">
        <v>21</v>
      </c>
      <c r="T39" s="296">
        <v>13</v>
      </c>
      <c r="U39" s="296">
        <v>32</v>
      </c>
      <c r="V39" s="296">
        <v>63</v>
      </c>
      <c r="W39" s="296" t="s">
        <v>553</v>
      </c>
      <c r="X39" s="296">
        <v>32</v>
      </c>
      <c r="Y39" s="296">
        <v>14</v>
      </c>
      <c r="Z39" s="296">
        <v>23</v>
      </c>
    </row>
    <row r="40" spans="1:26" ht="12" customHeight="1">
      <c r="A40" s="417" t="s">
        <v>262</v>
      </c>
      <c r="B40" s="418"/>
      <c r="C40" s="450">
        <v>217</v>
      </c>
      <c r="D40" s="435">
        <v>1</v>
      </c>
      <c r="E40" s="435">
        <v>1</v>
      </c>
      <c r="F40" s="435" t="s">
        <v>553</v>
      </c>
      <c r="G40" s="286" t="s">
        <v>553</v>
      </c>
      <c r="H40" s="286">
        <v>10</v>
      </c>
      <c r="I40" s="286">
        <v>36</v>
      </c>
      <c r="J40" s="286">
        <v>1</v>
      </c>
      <c r="K40" s="286">
        <v>7</v>
      </c>
      <c r="L40" s="286">
        <v>11</v>
      </c>
      <c r="M40" s="286">
        <v>44</v>
      </c>
      <c r="N40" s="417" t="s">
        <v>262</v>
      </c>
      <c r="O40" s="418"/>
      <c r="P40" s="286">
        <v>4</v>
      </c>
      <c r="Q40" s="286">
        <v>4</v>
      </c>
      <c r="R40" s="286">
        <v>12</v>
      </c>
      <c r="S40" s="286">
        <v>10</v>
      </c>
      <c r="T40" s="286">
        <v>5</v>
      </c>
      <c r="U40" s="286">
        <v>10</v>
      </c>
      <c r="V40" s="286">
        <v>25</v>
      </c>
      <c r="W40" s="286">
        <v>1</v>
      </c>
      <c r="X40" s="286">
        <v>13</v>
      </c>
      <c r="Y40" s="286">
        <v>5</v>
      </c>
      <c r="Z40" s="286">
        <v>18</v>
      </c>
    </row>
    <row r="41" spans="1:26" ht="12" customHeight="1">
      <c r="A41" s="405" t="s">
        <v>263</v>
      </c>
      <c r="B41" s="406"/>
      <c r="C41" s="449">
        <v>1644</v>
      </c>
      <c r="D41" s="407">
        <v>3</v>
      </c>
      <c r="E41" s="407">
        <v>3</v>
      </c>
      <c r="F41" s="407" t="s">
        <v>553</v>
      </c>
      <c r="G41" s="296" t="s">
        <v>553</v>
      </c>
      <c r="H41" s="296">
        <v>78</v>
      </c>
      <c r="I41" s="296">
        <v>221</v>
      </c>
      <c r="J41" s="296">
        <v>11</v>
      </c>
      <c r="K41" s="296">
        <v>56</v>
      </c>
      <c r="L41" s="296">
        <v>80</v>
      </c>
      <c r="M41" s="296">
        <v>293</v>
      </c>
      <c r="N41" s="405" t="s">
        <v>263</v>
      </c>
      <c r="O41" s="406"/>
      <c r="P41" s="296">
        <v>104</v>
      </c>
      <c r="Q41" s="296">
        <v>51</v>
      </c>
      <c r="R41" s="296">
        <v>82</v>
      </c>
      <c r="S41" s="296">
        <v>101</v>
      </c>
      <c r="T41" s="296">
        <v>63</v>
      </c>
      <c r="U41" s="296">
        <v>88</v>
      </c>
      <c r="V41" s="296">
        <v>198</v>
      </c>
      <c r="W41" s="296">
        <v>10</v>
      </c>
      <c r="X41" s="296">
        <v>108</v>
      </c>
      <c r="Y41" s="296">
        <v>41</v>
      </c>
      <c r="Z41" s="296">
        <v>56</v>
      </c>
    </row>
    <row r="42" spans="1:26" ht="12" customHeight="1">
      <c r="A42" s="405" t="s">
        <v>264</v>
      </c>
      <c r="B42" s="406"/>
      <c r="C42" s="449">
        <v>213</v>
      </c>
      <c r="D42" s="407" t="s">
        <v>553</v>
      </c>
      <c r="E42" s="407" t="s">
        <v>553</v>
      </c>
      <c r="F42" s="407" t="s">
        <v>553</v>
      </c>
      <c r="G42" s="296" t="s">
        <v>553</v>
      </c>
      <c r="H42" s="296">
        <v>15</v>
      </c>
      <c r="I42" s="296">
        <v>27</v>
      </c>
      <c r="J42" s="296" t="s">
        <v>553</v>
      </c>
      <c r="K42" s="296">
        <v>5</v>
      </c>
      <c r="L42" s="296">
        <v>11</v>
      </c>
      <c r="M42" s="296">
        <v>53</v>
      </c>
      <c r="N42" s="405" t="s">
        <v>264</v>
      </c>
      <c r="O42" s="406"/>
      <c r="P42" s="296">
        <v>3</v>
      </c>
      <c r="Q42" s="296">
        <v>10</v>
      </c>
      <c r="R42" s="296">
        <v>7</v>
      </c>
      <c r="S42" s="296">
        <v>9</v>
      </c>
      <c r="T42" s="296">
        <v>13</v>
      </c>
      <c r="U42" s="296">
        <v>15</v>
      </c>
      <c r="V42" s="296">
        <v>23</v>
      </c>
      <c r="W42" s="296">
        <v>1</v>
      </c>
      <c r="X42" s="296">
        <v>11</v>
      </c>
      <c r="Y42" s="296">
        <v>2</v>
      </c>
      <c r="Z42" s="296">
        <v>8</v>
      </c>
    </row>
    <row r="43" spans="1:26" ht="12" customHeight="1">
      <c r="A43" s="405" t="s">
        <v>265</v>
      </c>
      <c r="B43" s="406"/>
      <c r="C43" s="449">
        <v>265</v>
      </c>
      <c r="D43" s="407">
        <v>1</v>
      </c>
      <c r="E43" s="407">
        <v>1</v>
      </c>
      <c r="F43" s="407" t="s">
        <v>553</v>
      </c>
      <c r="G43" s="296" t="s">
        <v>553</v>
      </c>
      <c r="H43" s="296">
        <v>17</v>
      </c>
      <c r="I43" s="296">
        <v>26</v>
      </c>
      <c r="J43" s="296">
        <v>4</v>
      </c>
      <c r="K43" s="296">
        <v>12</v>
      </c>
      <c r="L43" s="296">
        <v>14</v>
      </c>
      <c r="M43" s="296">
        <v>54</v>
      </c>
      <c r="N43" s="405" t="s">
        <v>265</v>
      </c>
      <c r="O43" s="406"/>
      <c r="P43" s="296">
        <v>5</v>
      </c>
      <c r="Q43" s="296">
        <v>13</v>
      </c>
      <c r="R43" s="296">
        <v>12</v>
      </c>
      <c r="S43" s="296">
        <v>12</v>
      </c>
      <c r="T43" s="296">
        <v>5</v>
      </c>
      <c r="U43" s="296">
        <v>16</v>
      </c>
      <c r="V43" s="296">
        <v>35</v>
      </c>
      <c r="W43" s="296">
        <v>1</v>
      </c>
      <c r="X43" s="296">
        <v>10</v>
      </c>
      <c r="Y43" s="296">
        <v>10</v>
      </c>
      <c r="Z43" s="296">
        <v>18</v>
      </c>
    </row>
    <row r="44" spans="1:26" ht="12" customHeight="1">
      <c r="A44" s="405" t="s">
        <v>266</v>
      </c>
      <c r="B44" s="406"/>
      <c r="C44" s="449">
        <v>395</v>
      </c>
      <c r="D44" s="407">
        <v>1</v>
      </c>
      <c r="E44" s="407">
        <v>1</v>
      </c>
      <c r="F44" s="407" t="s">
        <v>553</v>
      </c>
      <c r="G44" s="296" t="s">
        <v>553</v>
      </c>
      <c r="H44" s="296">
        <v>25</v>
      </c>
      <c r="I44" s="296">
        <v>46</v>
      </c>
      <c r="J44" s="296">
        <v>2</v>
      </c>
      <c r="K44" s="296">
        <v>15</v>
      </c>
      <c r="L44" s="296">
        <v>26</v>
      </c>
      <c r="M44" s="296">
        <v>74</v>
      </c>
      <c r="N44" s="405" t="s">
        <v>266</v>
      </c>
      <c r="O44" s="406"/>
      <c r="P44" s="296">
        <v>20</v>
      </c>
      <c r="Q44" s="296">
        <v>10</v>
      </c>
      <c r="R44" s="296">
        <v>15</v>
      </c>
      <c r="S44" s="296">
        <v>22</v>
      </c>
      <c r="T44" s="296">
        <v>22</v>
      </c>
      <c r="U44" s="296">
        <v>27</v>
      </c>
      <c r="V44" s="296">
        <v>49</v>
      </c>
      <c r="W44" s="296">
        <v>3</v>
      </c>
      <c r="X44" s="296">
        <v>19</v>
      </c>
      <c r="Y44" s="296">
        <v>11</v>
      </c>
      <c r="Z44" s="296">
        <v>8</v>
      </c>
    </row>
    <row r="45" spans="1:26" ht="12" customHeight="1">
      <c r="A45" s="405" t="s">
        <v>267</v>
      </c>
      <c r="B45" s="406"/>
      <c r="C45" s="449">
        <v>378</v>
      </c>
      <c r="D45" s="407">
        <v>1</v>
      </c>
      <c r="E45" s="407">
        <v>1</v>
      </c>
      <c r="F45" s="407" t="s">
        <v>553</v>
      </c>
      <c r="G45" s="296" t="s">
        <v>553</v>
      </c>
      <c r="H45" s="296">
        <v>11</v>
      </c>
      <c r="I45" s="296">
        <v>32</v>
      </c>
      <c r="J45" s="296" t="s">
        <v>553</v>
      </c>
      <c r="K45" s="296">
        <v>14</v>
      </c>
      <c r="L45" s="296">
        <v>15</v>
      </c>
      <c r="M45" s="296">
        <v>63</v>
      </c>
      <c r="N45" s="405" t="s">
        <v>267</v>
      </c>
      <c r="O45" s="406"/>
      <c r="P45" s="296">
        <v>16</v>
      </c>
      <c r="Q45" s="296">
        <v>20</v>
      </c>
      <c r="R45" s="296">
        <v>28</v>
      </c>
      <c r="S45" s="296">
        <v>23</v>
      </c>
      <c r="T45" s="296">
        <v>28</v>
      </c>
      <c r="U45" s="296">
        <v>34</v>
      </c>
      <c r="V45" s="296">
        <v>38</v>
      </c>
      <c r="W45" s="296">
        <v>2</v>
      </c>
      <c r="X45" s="296">
        <v>14</v>
      </c>
      <c r="Y45" s="296">
        <v>12</v>
      </c>
      <c r="Z45" s="296">
        <v>27</v>
      </c>
    </row>
    <row r="46" spans="1:26" ht="12" customHeight="1">
      <c r="A46" s="411" t="s">
        <v>268</v>
      </c>
      <c r="B46" s="412"/>
      <c r="C46" s="448">
        <v>436</v>
      </c>
      <c r="D46" s="432">
        <v>2</v>
      </c>
      <c r="E46" s="432">
        <v>2</v>
      </c>
      <c r="F46" s="432" t="s">
        <v>553</v>
      </c>
      <c r="G46" s="306" t="s">
        <v>553</v>
      </c>
      <c r="H46" s="306">
        <v>21</v>
      </c>
      <c r="I46" s="306">
        <v>45</v>
      </c>
      <c r="J46" s="306">
        <v>4</v>
      </c>
      <c r="K46" s="306">
        <v>20</v>
      </c>
      <c r="L46" s="306">
        <v>26</v>
      </c>
      <c r="M46" s="306">
        <v>72</v>
      </c>
      <c r="N46" s="411" t="s">
        <v>268</v>
      </c>
      <c r="O46" s="412"/>
      <c r="P46" s="306">
        <v>17</v>
      </c>
      <c r="Q46" s="306">
        <v>27</v>
      </c>
      <c r="R46" s="306">
        <v>27</v>
      </c>
      <c r="S46" s="306">
        <v>18</v>
      </c>
      <c r="T46" s="306">
        <v>15</v>
      </c>
      <c r="U46" s="306">
        <v>20</v>
      </c>
      <c r="V46" s="306">
        <v>53</v>
      </c>
      <c r="W46" s="306" t="s">
        <v>553</v>
      </c>
      <c r="X46" s="306">
        <v>32</v>
      </c>
      <c r="Y46" s="306">
        <v>12</v>
      </c>
      <c r="Z46" s="306">
        <v>25</v>
      </c>
    </row>
    <row r="47" spans="1:26" ht="12" customHeight="1">
      <c r="A47" s="405" t="s">
        <v>269</v>
      </c>
      <c r="B47" s="406"/>
      <c r="C47" s="449">
        <v>290</v>
      </c>
      <c r="D47" s="407" t="s">
        <v>553</v>
      </c>
      <c r="E47" s="407" t="s">
        <v>553</v>
      </c>
      <c r="F47" s="407" t="s">
        <v>553</v>
      </c>
      <c r="G47" s="296" t="s">
        <v>553</v>
      </c>
      <c r="H47" s="296">
        <v>14</v>
      </c>
      <c r="I47" s="296">
        <v>52</v>
      </c>
      <c r="J47" s="296">
        <v>1</v>
      </c>
      <c r="K47" s="296">
        <v>9</v>
      </c>
      <c r="L47" s="296">
        <v>11</v>
      </c>
      <c r="M47" s="296">
        <v>47</v>
      </c>
      <c r="N47" s="405" t="s">
        <v>269</v>
      </c>
      <c r="O47" s="406"/>
      <c r="P47" s="296">
        <v>14</v>
      </c>
      <c r="Q47" s="296">
        <v>11</v>
      </c>
      <c r="R47" s="296">
        <v>19</v>
      </c>
      <c r="S47" s="296">
        <v>8</v>
      </c>
      <c r="T47" s="296">
        <v>12</v>
      </c>
      <c r="U47" s="296">
        <v>20</v>
      </c>
      <c r="V47" s="296">
        <v>40</v>
      </c>
      <c r="W47" s="296">
        <v>3</v>
      </c>
      <c r="X47" s="296">
        <v>14</v>
      </c>
      <c r="Y47" s="296">
        <v>5</v>
      </c>
      <c r="Z47" s="296">
        <v>10</v>
      </c>
    </row>
    <row r="48" spans="1:26" ht="12" customHeight="1">
      <c r="A48" s="405" t="s">
        <v>270</v>
      </c>
      <c r="B48" s="406"/>
      <c r="C48" s="449">
        <v>1646</v>
      </c>
      <c r="D48" s="407">
        <v>8</v>
      </c>
      <c r="E48" s="407">
        <v>8</v>
      </c>
      <c r="F48" s="407">
        <v>2</v>
      </c>
      <c r="G48" s="296" t="s">
        <v>553</v>
      </c>
      <c r="H48" s="296">
        <v>67</v>
      </c>
      <c r="I48" s="296">
        <v>215</v>
      </c>
      <c r="J48" s="296">
        <v>27</v>
      </c>
      <c r="K48" s="296">
        <v>49</v>
      </c>
      <c r="L48" s="296">
        <v>115</v>
      </c>
      <c r="M48" s="296">
        <v>330</v>
      </c>
      <c r="N48" s="405" t="s">
        <v>270</v>
      </c>
      <c r="O48" s="406"/>
      <c r="P48" s="296">
        <v>57</v>
      </c>
      <c r="Q48" s="296">
        <v>56</v>
      </c>
      <c r="R48" s="296">
        <v>57</v>
      </c>
      <c r="S48" s="296">
        <v>101</v>
      </c>
      <c r="T48" s="296">
        <v>56</v>
      </c>
      <c r="U48" s="296">
        <v>72</v>
      </c>
      <c r="V48" s="296">
        <v>201</v>
      </c>
      <c r="W48" s="296">
        <v>7</v>
      </c>
      <c r="X48" s="296">
        <v>121</v>
      </c>
      <c r="Y48" s="296">
        <v>37</v>
      </c>
      <c r="Z48" s="296">
        <v>68</v>
      </c>
    </row>
    <row r="49" spans="1:26" ht="12" customHeight="1">
      <c r="A49" s="405" t="s">
        <v>271</v>
      </c>
      <c r="B49" s="406"/>
      <c r="C49" s="449">
        <v>1063</v>
      </c>
      <c r="D49" s="407">
        <v>1</v>
      </c>
      <c r="E49" s="407">
        <v>1</v>
      </c>
      <c r="F49" s="407">
        <v>1</v>
      </c>
      <c r="G49" s="296" t="s">
        <v>553</v>
      </c>
      <c r="H49" s="296">
        <v>50</v>
      </c>
      <c r="I49" s="296">
        <v>149</v>
      </c>
      <c r="J49" s="296">
        <v>5</v>
      </c>
      <c r="K49" s="296">
        <v>36</v>
      </c>
      <c r="L49" s="296">
        <v>52</v>
      </c>
      <c r="M49" s="296">
        <v>176</v>
      </c>
      <c r="N49" s="405" t="s">
        <v>271</v>
      </c>
      <c r="O49" s="406"/>
      <c r="P49" s="296">
        <v>49</v>
      </c>
      <c r="Q49" s="296">
        <v>45</v>
      </c>
      <c r="R49" s="296">
        <v>82</v>
      </c>
      <c r="S49" s="296">
        <v>50</v>
      </c>
      <c r="T49" s="296">
        <v>37</v>
      </c>
      <c r="U49" s="296">
        <v>72</v>
      </c>
      <c r="V49" s="296">
        <v>130</v>
      </c>
      <c r="W49" s="296">
        <v>4</v>
      </c>
      <c r="X49" s="296">
        <v>53</v>
      </c>
      <c r="Y49" s="296">
        <v>34</v>
      </c>
      <c r="Z49" s="296">
        <v>37</v>
      </c>
    </row>
    <row r="50" spans="1:26" ht="12" customHeight="1">
      <c r="A50" s="417" t="s">
        <v>272</v>
      </c>
      <c r="B50" s="418"/>
      <c r="C50" s="450">
        <v>938</v>
      </c>
      <c r="D50" s="435">
        <v>3</v>
      </c>
      <c r="E50" s="435">
        <v>3</v>
      </c>
      <c r="F50" s="435">
        <v>1</v>
      </c>
      <c r="G50" s="286" t="s">
        <v>553</v>
      </c>
      <c r="H50" s="286">
        <v>56</v>
      </c>
      <c r="I50" s="286">
        <v>115</v>
      </c>
      <c r="J50" s="286">
        <v>4</v>
      </c>
      <c r="K50" s="286">
        <v>37</v>
      </c>
      <c r="L50" s="286">
        <v>52</v>
      </c>
      <c r="M50" s="286">
        <v>161</v>
      </c>
      <c r="N50" s="417" t="s">
        <v>272</v>
      </c>
      <c r="O50" s="418"/>
      <c r="P50" s="286">
        <v>39</v>
      </c>
      <c r="Q50" s="286">
        <v>40</v>
      </c>
      <c r="R50" s="286">
        <v>59</v>
      </c>
      <c r="S50" s="286">
        <v>39</v>
      </c>
      <c r="T50" s="286">
        <v>38</v>
      </c>
      <c r="U50" s="286">
        <v>52</v>
      </c>
      <c r="V50" s="286">
        <v>114</v>
      </c>
      <c r="W50" s="286">
        <v>2</v>
      </c>
      <c r="X50" s="286">
        <v>55</v>
      </c>
      <c r="Y50" s="286">
        <v>33</v>
      </c>
      <c r="Z50" s="286">
        <v>38</v>
      </c>
    </row>
    <row r="51" spans="1:26" ht="12" customHeight="1">
      <c r="A51" s="405" t="s">
        <v>273</v>
      </c>
      <c r="B51" s="406"/>
      <c r="C51" s="449">
        <v>1278</v>
      </c>
      <c r="D51" s="407">
        <v>4</v>
      </c>
      <c r="E51" s="407">
        <v>3</v>
      </c>
      <c r="F51" s="407" t="s">
        <v>553</v>
      </c>
      <c r="G51" s="296" t="s">
        <v>553</v>
      </c>
      <c r="H51" s="296">
        <v>98</v>
      </c>
      <c r="I51" s="296">
        <v>170</v>
      </c>
      <c r="J51" s="296">
        <v>5</v>
      </c>
      <c r="K51" s="296">
        <v>64</v>
      </c>
      <c r="L51" s="296">
        <v>47</v>
      </c>
      <c r="M51" s="296">
        <v>231</v>
      </c>
      <c r="N51" s="405" t="s">
        <v>273</v>
      </c>
      <c r="O51" s="406"/>
      <c r="P51" s="296">
        <v>53</v>
      </c>
      <c r="Q51" s="296">
        <v>44</v>
      </c>
      <c r="R51" s="296">
        <v>80</v>
      </c>
      <c r="S51" s="296">
        <v>45</v>
      </c>
      <c r="T51" s="296">
        <v>56</v>
      </c>
      <c r="U51" s="296">
        <v>85</v>
      </c>
      <c r="V51" s="296">
        <v>129</v>
      </c>
      <c r="W51" s="296">
        <v>3</v>
      </c>
      <c r="X51" s="296">
        <v>74</v>
      </c>
      <c r="Y51" s="296">
        <v>32</v>
      </c>
      <c r="Z51" s="296">
        <v>58</v>
      </c>
    </row>
    <row r="52" spans="1:26" ht="12" customHeight="1">
      <c r="A52" s="405" t="s">
        <v>274</v>
      </c>
      <c r="B52" s="406"/>
      <c r="C52" s="449">
        <v>792</v>
      </c>
      <c r="D52" s="407" t="s">
        <v>553</v>
      </c>
      <c r="E52" s="407" t="s">
        <v>553</v>
      </c>
      <c r="F52" s="407" t="s">
        <v>553</v>
      </c>
      <c r="G52" s="296" t="s">
        <v>553</v>
      </c>
      <c r="H52" s="296">
        <v>51</v>
      </c>
      <c r="I52" s="296">
        <v>91</v>
      </c>
      <c r="J52" s="296">
        <v>6</v>
      </c>
      <c r="K52" s="296">
        <v>25</v>
      </c>
      <c r="L52" s="296">
        <v>40</v>
      </c>
      <c r="M52" s="296">
        <v>171</v>
      </c>
      <c r="N52" s="405" t="s">
        <v>274</v>
      </c>
      <c r="O52" s="406"/>
      <c r="P52" s="296">
        <v>44</v>
      </c>
      <c r="Q52" s="296">
        <v>21</v>
      </c>
      <c r="R52" s="296">
        <v>46</v>
      </c>
      <c r="S52" s="296">
        <v>34</v>
      </c>
      <c r="T52" s="296">
        <v>22</v>
      </c>
      <c r="U52" s="296">
        <v>61</v>
      </c>
      <c r="V52" s="296">
        <v>91</v>
      </c>
      <c r="W52" s="296">
        <v>4</v>
      </c>
      <c r="X52" s="296">
        <v>38</v>
      </c>
      <c r="Y52" s="296">
        <v>20</v>
      </c>
      <c r="Z52" s="296">
        <v>27</v>
      </c>
    </row>
    <row r="53" spans="1:26" ht="12" customHeight="1">
      <c r="A53" s="405" t="s">
        <v>275</v>
      </c>
      <c r="B53" s="406"/>
      <c r="C53" s="449">
        <v>928</v>
      </c>
      <c r="D53" s="407">
        <v>3</v>
      </c>
      <c r="E53" s="407">
        <v>3</v>
      </c>
      <c r="F53" s="407" t="s">
        <v>553</v>
      </c>
      <c r="G53" s="296" t="s">
        <v>553</v>
      </c>
      <c r="H53" s="296">
        <v>33</v>
      </c>
      <c r="I53" s="296">
        <v>106</v>
      </c>
      <c r="J53" s="296">
        <v>6</v>
      </c>
      <c r="K53" s="296">
        <v>42</v>
      </c>
      <c r="L53" s="296">
        <v>25</v>
      </c>
      <c r="M53" s="296">
        <v>150</v>
      </c>
      <c r="N53" s="405" t="s">
        <v>275</v>
      </c>
      <c r="O53" s="406"/>
      <c r="P53" s="296">
        <v>145</v>
      </c>
      <c r="Q53" s="296">
        <v>39</v>
      </c>
      <c r="R53" s="296">
        <v>51</v>
      </c>
      <c r="S53" s="296">
        <v>40</v>
      </c>
      <c r="T53" s="296">
        <v>20</v>
      </c>
      <c r="U53" s="296">
        <v>79</v>
      </c>
      <c r="V53" s="296">
        <v>91</v>
      </c>
      <c r="W53" s="296">
        <v>1</v>
      </c>
      <c r="X53" s="296">
        <v>40</v>
      </c>
      <c r="Y53" s="296">
        <v>17</v>
      </c>
      <c r="Z53" s="296">
        <v>40</v>
      </c>
    </row>
    <row r="54" spans="1:26" ht="12" customHeight="1">
      <c r="A54" s="405" t="s">
        <v>276</v>
      </c>
      <c r="B54" s="406"/>
      <c r="C54" s="449">
        <v>502</v>
      </c>
      <c r="D54" s="407" t="s">
        <v>553</v>
      </c>
      <c r="E54" s="407" t="s">
        <v>553</v>
      </c>
      <c r="F54" s="407" t="s">
        <v>553</v>
      </c>
      <c r="G54" s="296" t="s">
        <v>553</v>
      </c>
      <c r="H54" s="296">
        <v>24</v>
      </c>
      <c r="I54" s="296">
        <v>50</v>
      </c>
      <c r="J54" s="296">
        <v>3</v>
      </c>
      <c r="K54" s="296">
        <v>13</v>
      </c>
      <c r="L54" s="296">
        <v>15</v>
      </c>
      <c r="M54" s="296">
        <v>99</v>
      </c>
      <c r="N54" s="405" t="s">
        <v>276</v>
      </c>
      <c r="O54" s="406"/>
      <c r="P54" s="296">
        <v>53</v>
      </c>
      <c r="Q54" s="296">
        <v>30</v>
      </c>
      <c r="R54" s="296">
        <v>28</v>
      </c>
      <c r="S54" s="296">
        <v>16</v>
      </c>
      <c r="T54" s="296">
        <v>17</v>
      </c>
      <c r="U54" s="296">
        <v>37</v>
      </c>
      <c r="V54" s="296">
        <v>46</v>
      </c>
      <c r="W54" s="296" t="s">
        <v>553</v>
      </c>
      <c r="X54" s="296">
        <v>30</v>
      </c>
      <c r="Y54" s="296">
        <v>11</v>
      </c>
      <c r="Z54" s="296">
        <v>30</v>
      </c>
    </row>
    <row r="55" spans="1:26" ht="12" customHeight="1">
      <c r="A55" s="405" t="s">
        <v>277</v>
      </c>
      <c r="B55" s="406"/>
      <c r="C55" s="449">
        <v>668</v>
      </c>
      <c r="D55" s="407">
        <v>1</v>
      </c>
      <c r="E55" s="407">
        <v>1</v>
      </c>
      <c r="F55" s="407" t="s">
        <v>553</v>
      </c>
      <c r="G55" s="296" t="s">
        <v>553</v>
      </c>
      <c r="H55" s="296">
        <v>21</v>
      </c>
      <c r="I55" s="296">
        <v>97</v>
      </c>
      <c r="J55" s="296">
        <v>5</v>
      </c>
      <c r="K55" s="296">
        <v>20</v>
      </c>
      <c r="L55" s="296">
        <v>38</v>
      </c>
      <c r="M55" s="296">
        <v>109</v>
      </c>
      <c r="N55" s="405" t="s">
        <v>277</v>
      </c>
      <c r="O55" s="406"/>
      <c r="P55" s="296">
        <v>37</v>
      </c>
      <c r="Q55" s="296">
        <v>30</v>
      </c>
      <c r="R55" s="296">
        <v>33</v>
      </c>
      <c r="S55" s="296">
        <v>30</v>
      </c>
      <c r="T55" s="296">
        <v>19</v>
      </c>
      <c r="U55" s="296">
        <v>67</v>
      </c>
      <c r="V55" s="296">
        <v>84</v>
      </c>
      <c r="W55" s="296">
        <v>4</v>
      </c>
      <c r="X55" s="296">
        <v>25</v>
      </c>
      <c r="Y55" s="296">
        <v>23</v>
      </c>
      <c r="Z55" s="296">
        <v>25</v>
      </c>
    </row>
    <row r="56" spans="1:26" ht="12" customHeight="1">
      <c r="A56" s="411" t="s">
        <v>278</v>
      </c>
      <c r="B56" s="412"/>
      <c r="C56" s="448">
        <v>479</v>
      </c>
      <c r="D56" s="432" t="s">
        <v>553</v>
      </c>
      <c r="E56" s="432" t="s">
        <v>553</v>
      </c>
      <c r="F56" s="432" t="s">
        <v>553</v>
      </c>
      <c r="G56" s="306" t="s">
        <v>553</v>
      </c>
      <c r="H56" s="306">
        <v>24</v>
      </c>
      <c r="I56" s="306">
        <v>52</v>
      </c>
      <c r="J56" s="306">
        <v>2</v>
      </c>
      <c r="K56" s="306">
        <v>12</v>
      </c>
      <c r="L56" s="306">
        <v>23</v>
      </c>
      <c r="M56" s="306">
        <v>88</v>
      </c>
      <c r="N56" s="411" t="s">
        <v>278</v>
      </c>
      <c r="O56" s="412"/>
      <c r="P56" s="306">
        <v>9</v>
      </c>
      <c r="Q56" s="306">
        <v>16</v>
      </c>
      <c r="R56" s="306">
        <v>36</v>
      </c>
      <c r="S56" s="306">
        <v>25</v>
      </c>
      <c r="T56" s="306">
        <v>9</v>
      </c>
      <c r="U56" s="306">
        <v>42</v>
      </c>
      <c r="V56" s="306">
        <v>82</v>
      </c>
      <c r="W56" s="306">
        <v>3</v>
      </c>
      <c r="X56" s="306">
        <v>28</v>
      </c>
      <c r="Y56" s="306">
        <v>17</v>
      </c>
      <c r="Z56" s="306">
        <v>11</v>
      </c>
    </row>
    <row r="57" spans="1:26" ht="12" customHeight="1">
      <c r="A57" s="405" t="s">
        <v>279</v>
      </c>
      <c r="B57" s="406"/>
      <c r="C57" s="449">
        <v>1721</v>
      </c>
      <c r="D57" s="407">
        <v>5</v>
      </c>
      <c r="E57" s="407">
        <v>5</v>
      </c>
      <c r="F57" s="407">
        <v>1</v>
      </c>
      <c r="G57" s="296" t="s">
        <v>553</v>
      </c>
      <c r="H57" s="296">
        <v>75</v>
      </c>
      <c r="I57" s="296">
        <v>196</v>
      </c>
      <c r="J57" s="296">
        <v>9</v>
      </c>
      <c r="K57" s="296">
        <v>51</v>
      </c>
      <c r="L57" s="296">
        <v>147</v>
      </c>
      <c r="M57" s="296">
        <v>303</v>
      </c>
      <c r="N57" s="405" t="s">
        <v>279</v>
      </c>
      <c r="O57" s="406"/>
      <c r="P57" s="296">
        <v>49</v>
      </c>
      <c r="Q57" s="296">
        <v>42</v>
      </c>
      <c r="R57" s="296">
        <v>66</v>
      </c>
      <c r="S57" s="296">
        <v>94</v>
      </c>
      <c r="T57" s="296">
        <v>87</v>
      </c>
      <c r="U57" s="296">
        <v>96</v>
      </c>
      <c r="V57" s="296">
        <v>214</v>
      </c>
      <c r="W57" s="296">
        <v>7</v>
      </c>
      <c r="X57" s="296">
        <v>148</v>
      </c>
      <c r="Y57" s="296">
        <v>39</v>
      </c>
      <c r="Z57" s="296">
        <v>92</v>
      </c>
    </row>
    <row r="58" spans="1:26" ht="12" customHeight="1">
      <c r="A58" s="405" t="s">
        <v>280</v>
      </c>
      <c r="B58" s="406"/>
      <c r="C58" s="449">
        <v>1217</v>
      </c>
      <c r="D58" s="407">
        <v>4</v>
      </c>
      <c r="E58" s="407">
        <v>4</v>
      </c>
      <c r="F58" s="407" t="s">
        <v>553</v>
      </c>
      <c r="G58" s="296" t="s">
        <v>553</v>
      </c>
      <c r="H58" s="296">
        <v>87</v>
      </c>
      <c r="I58" s="296">
        <v>123</v>
      </c>
      <c r="J58" s="296">
        <v>2</v>
      </c>
      <c r="K58" s="296">
        <v>34</v>
      </c>
      <c r="L58" s="296">
        <v>108</v>
      </c>
      <c r="M58" s="296">
        <v>244</v>
      </c>
      <c r="N58" s="405" t="s">
        <v>280</v>
      </c>
      <c r="O58" s="406"/>
      <c r="P58" s="296">
        <v>21</v>
      </c>
      <c r="Q58" s="296">
        <v>32</v>
      </c>
      <c r="R58" s="296">
        <v>47</v>
      </c>
      <c r="S58" s="296">
        <v>82</v>
      </c>
      <c r="T58" s="296">
        <v>50</v>
      </c>
      <c r="U58" s="296">
        <v>54</v>
      </c>
      <c r="V58" s="296">
        <v>140</v>
      </c>
      <c r="W58" s="296">
        <v>2</v>
      </c>
      <c r="X58" s="296">
        <v>115</v>
      </c>
      <c r="Y58" s="296">
        <v>14</v>
      </c>
      <c r="Z58" s="296">
        <v>58</v>
      </c>
    </row>
    <row r="59" spans="1:26" ht="12" customHeight="1">
      <c r="A59" s="405" t="s">
        <v>281</v>
      </c>
      <c r="B59" s="406"/>
      <c r="C59" s="449">
        <v>594</v>
      </c>
      <c r="D59" s="407" t="s">
        <v>553</v>
      </c>
      <c r="E59" s="407" t="s">
        <v>553</v>
      </c>
      <c r="F59" s="407" t="s">
        <v>553</v>
      </c>
      <c r="G59" s="296" t="s">
        <v>553</v>
      </c>
      <c r="H59" s="296">
        <v>33</v>
      </c>
      <c r="I59" s="296">
        <v>68</v>
      </c>
      <c r="J59" s="296">
        <v>2</v>
      </c>
      <c r="K59" s="296">
        <v>23</v>
      </c>
      <c r="L59" s="296">
        <v>21</v>
      </c>
      <c r="M59" s="296">
        <v>98</v>
      </c>
      <c r="N59" s="405" t="s">
        <v>281</v>
      </c>
      <c r="O59" s="406"/>
      <c r="P59" s="296">
        <v>26</v>
      </c>
      <c r="Q59" s="296">
        <v>29</v>
      </c>
      <c r="R59" s="296">
        <v>41</v>
      </c>
      <c r="S59" s="296">
        <v>22</v>
      </c>
      <c r="T59" s="296">
        <v>18</v>
      </c>
      <c r="U59" s="296">
        <v>64</v>
      </c>
      <c r="V59" s="296">
        <v>77</v>
      </c>
      <c r="W59" s="296">
        <v>2</v>
      </c>
      <c r="X59" s="296">
        <v>35</v>
      </c>
      <c r="Y59" s="296">
        <v>18</v>
      </c>
      <c r="Z59" s="296">
        <v>17</v>
      </c>
    </row>
    <row r="60" spans="1:26" ht="12" customHeight="1">
      <c r="A60" s="417" t="s">
        <v>282</v>
      </c>
      <c r="B60" s="418"/>
      <c r="C60" s="450">
        <v>375</v>
      </c>
      <c r="D60" s="435">
        <v>2</v>
      </c>
      <c r="E60" s="435">
        <v>2</v>
      </c>
      <c r="F60" s="435" t="s">
        <v>553</v>
      </c>
      <c r="G60" s="286" t="s">
        <v>553</v>
      </c>
      <c r="H60" s="286">
        <v>22</v>
      </c>
      <c r="I60" s="286">
        <v>35</v>
      </c>
      <c r="J60" s="286" t="s">
        <v>553</v>
      </c>
      <c r="K60" s="286">
        <v>13</v>
      </c>
      <c r="L60" s="286">
        <v>12</v>
      </c>
      <c r="M60" s="286">
        <v>65</v>
      </c>
      <c r="N60" s="417" t="s">
        <v>282</v>
      </c>
      <c r="O60" s="418"/>
      <c r="P60" s="286">
        <v>10</v>
      </c>
      <c r="Q60" s="286">
        <v>26</v>
      </c>
      <c r="R60" s="286">
        <v>28</v>
      </c>
      <c r="S60" s="286">
        <v>23</v>
      </c>
      <c r="T60" s="286">
        <v>9</v>
      </c>
      <c r="U60" s="286">
        <v>30</v>
      </c>
      <c r="V60" s="286">
        <v>51</v>
      </c>
      <c r="W60" s="286" t="s">
        <v>553</v>
      </c>
      <c r="X60" s="286">
        <v>26</v>
      </c>
      <c r="Y60" s="286">
        <v>13</v>
      </c>
      <c r="Z60" s="286">
        <v>10</v>
      </c>
    </row>
    <row r="61" spans="1:26" ht="12" customHeight="1">
      <c r="A61" s="405" t="s">
        <v>284</v>
      </c>
      <c r="B61" s="406"/>
      <c r="C61" s="449">
        <v>758</v>
      </c>
      <c r="D61" s="407">
        <v>2</v>
      </c>
      <c r="E61" s="407">
        <v>2</v>
      </c>
      <c r="F61" s="407" t="s">
        <v>553</v>
      </c>
      <c r="G61" s="296" t="s">
        <v>553</v>
      </c>
      <c r="H61" s="296">
        <v>40</v>
      </c>
      <c r="I61" s="296">
        <v>86</v>
      </c>
      <c r="J61" s="296">
        <v>3</v>
      </c>
      <c r="K61" s="296">
        <v>20</v>
      </c>
      <c r="L61" s="296">
        <v>60</v>
      </c>
      <c r="M61" s="296">
        <v>133</v>
      </c>
      <c r="N61" s="405" t="s">
        <v>284</v>
      </c>
      <c r="O61" s="406"/>
      <c r="P61" s="296">
        <v>11</v>
      </c>
      <c r="Q61" s="296">
        <v>15</v>
      </c>
      <c r="R61" s="296">
        <v>23</v>
      </c>
      <c r="S61" s="296">
        <v>59</v>
      </c>
      <c r="T61" s="296">
        <v>37</v>
      </c>
      <c r="U61" s="296">
        <v>29</v>
      </c>
      <c r="V61" s="296">
        <v>101</v>
      </c>
      <c r="W61" s="296">
        <v>3</v>
      </c>
      <c r="X61" s="296">
        <v>72</v>
      </c>
      <c r="Y61" s="296">
        <v>11</v>
      </c>
      <c r="Z61" s="296">
        <v>53</v>
      </c>
    </row>
    <row r="62" spans="1:26" ht="12" customHeight="1">
      <c r="A62" s="405" t="s">
        <v>314</v>
      </c>
      <c r="B62" s="406"/>
      <c r="C62" s="449">
        <v>335</v>
      </c>
      <c r="D62" s="407" t="s">
        <v>553</v>
      </c>
      <c r="E62" s="407" t="s">
        <v>553</v>
      </c>
      <c r="F62" s="407" t="s">
        <v>553</v>
      </c>
      <c r="G62" s="296" t="s">
        <v>553</v>
      </c>
      <c r="H62" s="296">
        <v>11</v>
      </c>
      <c r="I62" s="296">
        <v>53</v>
      </c>
      <c r="J62" s="296">
        <v>2</v>
      </c>
      <c r="K62" s="296">
        <v>11</v>
      </c>
      <c r="L62" s="296">
        <v>17</v>
      </c>
      <c r="M62" s="296">
        <v>47</v>
      </c>
      <c r="N62" s="405" t="s">
        <v>314</v>
      </c>
      <c r="O62" s="406"/>
      <c r="P62" s="296">
        <v>17</v>
      </c>
      <c r="Q62" s="296">
        <v>25</v>
      </c>
      <c r="R62" s="296">
        <v>17</v>
      </c>
      <c r="S62" s="296">
        <v>11</v>
      </c>
      <c r="T62" s="296">
        <v>8</v>
      </c>
      <c r="U62" s="296">
        <v>43</v>
      </c>
      <c r="V62" s="296">
        <v>43</v>
      </c>
      <c r="W62" s="296">
        <v>1</v>
      </c>
      <c r="X62" s="296">
        <v>10</v>
      </c>
      <c r="Y62" s="296">
        <v>12</v>
      </c>
      <c r="Z62" s="296">
        <v>7</v>
      </c>
    </row>
    <row r="63" spans="1:26" ht="12" customHeight="1">
      <c r="A63" s="405" t="s">
        <v>315</v>
      </c>
      <c r="B63" s="406"/>
      <c r="C63" s="449">
        <v>428</v>
      </c>
      <c r="D63" s="407" t="s">
        <v>553</v>
      </c>
      <c r="E63" s="407" t="s">
        <v>553</v>
      </c>
      <c r="F63" s="407" t="s">
        <v>553</v>
      </c>
      <c r="G63" s="296" t="s">
        <v>553</v>
      </c>
      <c r="H63" s="296">
        <v>17</v>
      </c>
      <c r="I63" s="296">
        <v>53</v>
      </c>
      <c r="J63" s="296">
        <v>3</v>
      </c>
      <c r="K63" s="296">
        <v>14</v>
      </c>
      <c r="L63" s="296">
        <v>15</v>
      </c>
      <c r="M63" s="296">
        <v>81</v>
      </c>
      <c r="N63" s="405" t="s">
        <v>315</v>
      </c>
      <c r="O63" s="406"/>
      <c r="P63" s="296">
        <v>22</v>
      </c>
      <c r="Q63" s="452">
        <v>21</v>
      </c>
      <c r="R63" s="452">
        <v>23</v>
      </c>
      <c r="S63" s="452">
        <v>8</v>
      </c>
      <c r="T63" s="452">
        <v>9</v>
      </c>
      <c r="U63" s="296">
        <v>44</v>
      </c>
      <c r="V63" s="296">
        <v>70</v>
      </c>
      <c r="W63" s="296" t="s">
        <v>553</v>
      </c>
      <c r="X63" s="296">
        <v>20</v>
      </c>
      <c r="Y63" s="296">
        <v>12</v>
      </c>
      <c r="Z63" s="296">
        <v>16</v>
      </c>
    </row>
    <row r="64" spans="1:26" ht="12" customHeight="1">
      <c r="A64" s="424" t="s">
        <v>316</v>
      </c>
      <c r="B64" s="425"/>
      <c r="C64" s="453">
        <v>261</v>
      </c>
      <c r="D64" s="440">
        <v>1</v>
      </c>
      <c r="E64" s="440">
        <v>1</v>
      </c>
      <c r="F64" s="440" t="s">
        <v>553</v>
      </c>
      <c r="G64" s="426" t="s">
        <v>553</v>
      </c>
      <c r="H64" s="426">
        <v>12</v>
      </c>
      <c r="I64" s="426">
        <v>49</v>
      </c>
      <c r="J64" s="426">
        <v>2</v>
      </c>
      <c r="K64" s="426">
        <v>8</v>
      </c>
      <c r="L64" s="426">
        <v>15</v>
      </c>
      <c r="M64" s="426">
        <v>44</v>
      </c>
      <c r="N64" s="424" t="s">
        <v>316</v>
      </c>
      <c r="O64" s="425"/>
      <c r="P64" s="426">
        <v>13</v>
      </c>
      <c r="Q64" s="426">
        <v>13</v>
      </c>
      <c r="R64" s="426">
        <v>7</v>
      </c>
      <c r="S64" s="426">
        <v>9</v>
      </c>
      <c r="T64" s="426">
        <v>11</v>
      </c>
      <c r="U64" s="426">
        <v>21</v>
      </c>
      <c r="V64" s="426">
        <v>30</v>
      </c>
      <c r="W64" s="426" t="s">
        <v>553</v>
      </c>
      <c r="X64" s="426">
        <v>7</v>
      </c>
      <c r="Y64" s="426">
        <v>10</v>
      </c>
      <c r="Z64" s="426">
        <v>9</v>
      </c>
    </row>
    <row r="65" spans="4:23" ht="11.25">
      <c r="D65" s="439"/>
      <c r="Q65" s="452"/>
      <c r="R65" s="452"/>
      <c r="S65" s="452"/>
      <c r="T65" s="452"/>
      <c r="U65" s="452"/>
      <c r="V65" s="454"/>
      <c r="W65" s="454"/>
    </row>
    <row r="66" spans="17:23" ht="11.25">
      <c r="Q66" s="452"/>
      <c r="R66" s="452"/>
      <c r="S66" s="452"/>
      <c r="T66" s="452"/>
      <c r="U66" s="452"/>
      <c r="V66" s="454"/>
      <c r="W66" s="454"/>
    </row>
  </sheetData>
  <sheetProtection/>
  <mergeCells count="2">
    <mergeCell ref="A4:B4"/>
    <mergeCell ref="N4:O4"/>
  </mergeCells>
  <hyperlinks>
    <hyperlink ref="A1" location="目次!A1" display="目次へ"/>
  </hyperlinks>
  <printOptions/>
  <pageMargins left="0.5905511811023623" right="0.5905511811023623" top="0.5905511811023623" bottom="0.3937007874015748" header="0.5118110236220472" footer="0.31496062992125984"/>
  <pageSetup firstPageNumber="39" useFirstPageNumber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K65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50390625" style="246" customWidth="1"/>
    <col min="2" max="2" width="0.875" style="246" customWidth="1"/>
    <col min="3" max="3" width="7.625" style="246" customWidth="1"/>
    <col min="4" max="5" width="7.125" style="246" customWidth="1"/>
    <col min="6" max="7" width="7.625" style="246" customWidth="1"/>
    <col min="8" max="9" width="7.125" style="246" customWidth="1"/>
    <col min="10" max="11" width="7.625" style="246" customWidth="1"/>
    <col min="12" max="13" width="7.125" style="246" customWidth="1"/>
    <col min="14" max="14" width="9.125" style="246" customWidth="1"/>
    <col min="15" max="15" width="0.875" style="246" customWidth="1"/>
    <col min="16" max="17" width="8.125" style="246" customWidth="1"/>
    <col min="18" max="19" width="7.125" style="246" customWidth="1"/>
    <col min="20" max="21" width="8.125" style="246" customWidth="1"/>
    <col min="22" max="23" width="7.125" style="246" customWidth="1"/>
    <col min="24" max="25" width="8.125" style="247" customWidth="1"/>
    <col min="26" max="26" width="8.50390625" style="246" customWidth="1"/>
    <col min="27" max="27" width="0.875" style="246" customWidth="1"/>
    <col min="28" max="29" width="7.125" style="246" customWidth="1"/>
    <col min="30" max="31" width="8.125" style="246" customWidth="1"/>
    <col min="32" max="33" width="7.125" style="246" customWidth="1"/>
    <col min="34" max="35" width="8.125" style="246" customWidth="1"/>
    <col min="36" max="37" width="7.125" style="246" customWidth="1"/>
    <col min="38" max="16384" width="9.00390625" style="246" customWidth="1"/>
  </cols>
  <sheetData>
    <row r="1" ht="13.5">
      <c r="A1" s="1132" t="s">
        <v>1039</v>
      </c>
    </row>
    <row r="2" spans="1:37" s="47" customFormat="1" ht="13.5">
      <c r="A2" s="897" t="s">
        <v>945</v>
      </c>
      <c r="F2" s="246"/>
      <c r="G2" s="246"/>
      <c r="H2" s="246"/>
      <c r="I2" s="246"/>
      <c r="J2" s="246"/>
      <c r="K2" s="246"/>
      <c r="L2" s="246"/>
      <c r="M2" s="246"/>
      <c r="N2" s="528"/>
      <c r="P2" s="246"/>
      <c r="Q2" s="246"/>
      <c r="R2" s="246"/>
      <c r="S2" s="246"/>
      <c r="T2" s="246"/>
      <c r="U2" s="246"/>
      <c r="V2" s="246"/>
      <c r="W2" s="246"/>
      <c r="X2" s="247"/>
      <c r="Y2" s="247"/>
      <c r="Z2" s="528"/>
      <c r="AB2" s="246"/>
      <c r="AC2" s="246"/>
      <c r="AD2" s="246"/>
      <c r="AE2" s="246"/>
      <c r="AF2" s="246"/>
      <c r="AG2" s="246"/>
      <c r="AH2" s="246"/>
      <c r="AI2" s="246"/>
      <c r="AJ2" s="246"/>
      <c r="AK2" s="246"/>
    </row>
    <row r="3" ht="6" customHeight="1"/>
    <row r="4" spans="1:37" ht="12.75" customHeight="1">
      <c r="A4" s="1046" t="s">
        <v>222</v>
      </c>
      <c r="B4" s="1047"/>
      <c r="C4" s="937" t="s">
        <v>640</v>
      </c>
      <c r="D4" s="937"/>
      <c r="E4" s="937"/>
      <c r="F4" s="1056" t="s">
        <v>32</v>
      </c>
      <c r="G4" s="1108"/>
      <c r="H4" s="1108"/>
      <c r="I4" s="931"/>
      <c r="J4" s="1056" t="s">
        <v>33</v>
      </c>
      <c r="K4" s="1108"/>
      <c r="L4" s="1108"/>
      <c r="M4" s="1108"/>
      <c r="N4" s="1046" t="s">
        <v>222</v>
      </c>
      <c r="O4" s="1047"/>
      <c r="P4" s="1056" t="s">
        <v>36</v>
      </c>
      <c r="Q4" s="1108"/>
      <c r="R4" s="1108"/>
      <c r="S4" s="931"/>
      <c r="T4" s="937" t="s">
        <v>37</v>
      </c>
      <c r="U4" s="937"/>
      <c r="V4" s="937"/>
      <c r="W4" s="937"/>
      <c r="X4" s="1056" t="s">
        <v>35</v>
      </c>
      <c r="Y4" s="1108"/>
      <c r="Z4" s="1046" t="s">
        <v>222</v>
      </c>
      <c r="AA4" s="1047"/>
      <c r="AB4" s="1056" t="s">
        <v>35</v>
      </c>
      <c r="AC4" s="1108"/>
      <c r="AD4" s="937" t="s">
        <v>34</v>
      </c>
      <c r="AE4" s="937"/>
      <c r="AF4" s="937"/>
      <c r="AG4" s="1056"/>
      <c r="AH4" s="937" t="s">
        <v>308</v>
      </c>
      <c r="AI4" s="937"/>
      <c r="AJ4" s="937"/>
      <c r="AK4" s="1056"/>
    </row>
    <row r="5" spans="1:37" ht="12.75" customHeight="1">
      <c r="A5" s="1048"/>
      <c r="B5" s="1049"/>
      <c r="C5" s="65" t="s">
        <v>309</v>
      </c>
      <c r="D5" s="65" t="s">
        <v>521</v>
      </c>
      <c r="E5" s="65" t="s">
        <v>522</v>
      </c>
      <c r="F5" s="65" t="s">
        <v>309</v>
      </c>
      <c r="G5" s="65" t="s">
        <v>73</v>
      </c>
      <c r="H5" s="65" t="s">
        <v>521</v>
      </c>
      <c r="I5" s="65" t="s">
        <v>522</v>
      </c>
      <c r="J5" s="65" t="s">
        <v>309</v>
      </c>
      <c r="K5" s="65" t="s">
        <v>73</v>
      </c>
      <c r="L5" s="65" t="s">
        <v>521</v>
      </c>
      <c r="M5" s="521" t="s">
        <v>522</v>
      </c>
      <c r="N5" s="1048"/>
      <c r="O5" s="1049"/>
      <c r="P5" s="65" t="s">
        <v>309</v>
      </c>
      <c r="Q5" s="65" t="s">
        <v>73</v>
      </c>
      <c r="R5" s="65" t="s">
        <v>521</v>
      </c>
      <c r="S5" s="65" t="s">
        <v>522</v>
      </c>
      <c r="T5" s="65" t="s">
        <v>309</v>
      </c>
      <c r="U5" s="65" t="s">
        <v>73</v>
      </c>
      <c r="V5" s="65" t="s">
        <v>521</v>
      </c>
      <c r="W5" s="65" t="s">
        <v>522</v>
      </c>
      <c r="X5" s="65" t="s">
        <v>309</v>
      </c>
      <c r="Y5" s="521" t="s">
        <v>73</v>
      </c>
      <c r="Z5" s="1048"/>
      <c r="AA5" s="1049"/>
      <c r="AB5" s="279" t="s">
        <v>521</v>
      </c>
      <c r="AC5" s="65" t="s">
        <v>522</v>
      </c>
      <c r="AD5" s="65" t="s">
        <v>309</v>
      </c>
      <c r="AE5" s="65" t="s">
        <v>73</v>
      </c>
      <c r="AF5" s="65" t="s">
        <v>521</v>
      </c>
      <c r="AG5" s="521" t="s">
        <v>522</v>
      </c>
      <c r="AH5" s="65" t="s">
        <v>309</v>
      </c>
      <c r="AI5" s="65" t="s">
        <v>73</v>
      </c>
      <c r="AJ5" s="65" t="s">
        <v>521</v>
      </c>
      <c r="AK5" s="521" t="s">
        <v>522</v>
      </c>
    </row>
    <row r="6" spans="1:37" ht="12.75" customHeight="1">
      <c r="A6" s="250" t="s">
        <v>640</v>
      </c>
      <c r="B6" s="251"/>
      <c r="C6" s="295">
        <v>95350</v>
      </c>
      <c r="D6" s="295">
        <v>43089</v>
      </c>
      <c r="E6" s="486">
        <v>52261</v>
      </c>
      <c r="F6" s="295">
        <v>6229</v>
      </c>
      <c r="G6" s="522">
        <f>F6/C6*100</f>
        <v>6.53277399056109</v>
      </c>
      <c r="H6" s="295">
        <v>3286</v>
      </c>
      <c r="I6" s="486">
        <v>2943</v>
      </c>
      <c r="J6" s="295">
        <v>5404</v>
      </c>
      <c r="K6" s="522">
        <f>J6/C6*100</f>
        <v>5.667540639748296</v>
      </c>
      <c r="L6" s="295">
        <v>2531</v>
      </c>
      <c r="M6" s="295">
        <v>2873</v>
      </c>
      <c r="N6" s="250" t="s">
        <v>640</v>
      </c>
      <c r="O6" s="251"/>
      <c r="P6" s="559">
        <v>16851</v>
      </c>
      <c r="Q6" s="522">
        <f>P6/C6*100</f>
        <v>17.67278447823807</v>
      </c>
      <c r="R6" s="483">
        <v>7618</v>
      </c>
      <c r="S6" s="481">
        <v>9233</v>
      </c>
      <c r="T6" s="295">
        <v>13755</v>
      </c>
      <c r="U6" s="522">
        <f>T6/C6*100</f>
        <v>14.425799685369691</v>
      </c>
      <c r="V6" s="295">
        <v>6296</v>
      </c>
      <c r="W6" s="481">
        <v>7459</v>
      </c>
      <c r="X6" s="295">
        <v>21639</v>
      </c>
      <c r="Y6" s="522">
        <f aca="true" t="shared" si="0" ref="Y6:Y64">X6/C6*100</f>
        <v>22.694284216046146</v>
      </c>
      <c r="Z6" s="250" t="s">
        <v>640</v>
      </c>
      <c r="AA6" s="251"/>
      <c r="AB6" s="295">
        <v>9686</v>
      </c>
      <c r="AC6" s="295">
        <v>11953</v>
      </c>
      <c r="AD6" s="523">
        <v>20321</v>
      </c>
      <c r="AE6" s="522">
        <f aca="true" t="shared" si="1" ref="AE6:AE63">AD6/C6*100</f>
        <v>21.312008390141585</v>
      </c>
      <c r="AF6" s="483">
        <v>8360</v>
      </c>
      <c r="AG6" s="483">
        <v>11961</v>
      </c>
      <c r="AH6" s="523">
        <v>11151</v>
      </c>
      <c r="AI6" s="522">
        <f>AH6/C6*100</f>
        <v>11.694808599895124</v>
      </c>
      <c r="AJ6" s="483">
        <v>5312</v>
      </c>
      <c r="AK6" s="483">
        <v>5839</v>
      </c>
    </row>
    <row r="7" spans="1:37" ht="12.75" customHeight="1">
      <c r="A7" s="257" t="s">
        <v>228</v>
      </c>
      <c r="B7" s="258"/>
      <c r="C7" s="305">
        <v>419</v>
      </c>
      <c r="D7" s="305">
        <v>181</v>
      </c>
      <c r="E7" s="484">
        <v>238</v>
      </c>
      <c r="F7" s="305">
        <v>19</v>
      </c>
      <c r="G7" s="511">
        <f aca="true" t="shared" si="2" ref="G7:G65">F7/C7*100</f>
        <v>4.534606205250596</v>
      </c>
      <c r="H7" s="305">
        <v>10</v>
      </c>
      <c r="I7" s="484">
        <v>9</v>
      </c>
      <c r="J7" s="305">
        <v>21</v>
      </c>
      <c r="K7" s="511">
        <f aca="true" t="shared" si="3" ref="K7:K62">J7/C7*100</f>
        <v>5.011933174224343</v>
      </c>
      <c r="L7" s="305">
        <v>10</v>
      </c>
      <c r="M7" s="305">
        <v>11</v>
      </c>
      <c r="N7" s="257" t="s">
        <v>228</v>
      </c>
      <c r="O7" s="258"/>
      <c r="P7" s="560">
        <v>68</v>
      </c>
      <c r="Q7" s="511">
        <f>P7/C7*100</f>
        <v>16.2291169451074</v>
      </c>
      <c r="R7" s="305">
        <v>28</v>
      </c>
      <c r="S7" s="484">
        <v>40</v>
      </c>
      <c r="T7" s="305">
        <v>37</v>
      </c>
      <c r="U7" s="511">
        <f>T7/C7*100</f>
        <v>8.83054892601432</v>
      </c>
      <c r="V7" s="305">
        <v>16</v>
      </c>
      <c r="W7" s="484">
        <v>21</v>
      </c>
      <c r="X7" s="305">
        <v>80</v>
      </c>
      <c r="Y7" s="511">
        <f t="shared" si="0"/>
        <v>19.09307875894988</v>
      </c>
      <c r="Z7" s="257" t="s">
        <v>228</v>
      </c>
      <c r="AA7" s="258"/>
      <c r="AB7" s="305">
        <v>32</v>
      </c>
      <c r="AC7" s="305">
        <v>48</v>
      </c>
      <c r="AD7" s="524">
        <v>147</v>
      </c>
      <c r="AE7" s="511">
        <f t="shared" si="1"/>
        <v>35.08353221957041</v>
      </c>
      <c r="AF7" s="305">
        <v>64</v>
      </c>
      <c r="AG7" s="305">
        <v>83</v>
      </c>
      <c r="AH7" s="524">
        <v>47</v>
      </c>
      <c r="AI7" s="511">
        <f>AH7/C7*100</f>
        <v>11.217183770883054</v>
      </c>
      <c r="AJ7" s="305">
        <v>21</v>
      </c>
      <c r="AK7" s="305">
        <v>26</v>
      </c>
    </row>
    <row r="8" spans="1:37" ht="12.75" customHeight="1">
      <c r="A8" s="250" t="s">
        <v>229</v>
      </c>
      <c r="B8" s="262"/>
      <c r="C8" s="295">
        <v>504</v>
      </c>
      <c r="D8" s="295">
        <v>229</v>
      </c>
      <c r="E8" s="486">
        <v>275</v>
      </c>
      <c r="F8" s="295">
        <v>28</v>
      </c>
      <c r="G8" s="511">
        <f t="shared" si="2"/>
        <v>5.555555555555555</v>
      </c>
      <c r="H8" s="295">
        <v>19</v>
      </c>
      <c r="I8" s="486">
        <v>9</v>
      </c>
      <c r="J8" s="295">
        <v>11</v>
      </c>
      <c r="K8" s="511">
        <f t="shared" si="3"/>
        <v>2.1825396825396823</v>
      </c>
      <c r="L8" s="295">
        <v>4</v>
      </c>
      <c r="M8" s="295">
        <v>7</v>
      </c>
      <c r="N8" s="250" t="s">
        <v>229</v>
      </c>
      <c r="O8" s="262"/>
      <c r="P8" s="561">
        <v>55</v>
      </c>
      <c r="Q8" s="511">
        <f>P8/C8*100</f>
        <v>10.912698412698413</v>
      </c>
      <c r="R8" s="295">
        <v>27</v>
      </c>
      <c r="S8" s="486">
        <v>28</v>
      </c>
      <c r="T8" s="295">
        <v>49</v>
      </c>
      <c r="U8" s="511">
        <f>T8/C8*100</f>
        <v>9.722222222222223</v>
      </c>
      <c r="V8" s="295">
        <v>21</v>
      </c>
      <c r="W8" s="486">
        <v>28</v>
      </c>
      <c r="X8" s="295">
        <v>169</v>
      </c>
      <c r="Y8" s="511">
        <f t="shared" si="0"/>
        <v>33.53174603174603</v>
      </c>
      <c r="Z8" s="250" t="s">
        <v>229</v>
      </c>
      <c r="AA8" s="262"/>
      <c r="AB8" s="295">
        <v>73</v>
      </c>
      <c r="AC8" s="295">
        <v>96</v>
      </c>
      <c r="AD8" s="512">
        <v>126</v>
      </c>
      <c r="AE8" s="511">
        <f t="shared" si="1"/>
        <v>25</v>
      </c>
      <c r="AF8" s="295">
        <v>52</v>
      </c>
      <c r="AG8" s="295">
        <v>74</v>
      </c>
      <c r="AH8" s="512">
        <v>66</v>
      </c>
      <c r="AI8" s="511">
        <f>AH8/C8*100</f>
        <v>13.095238095238097</v>
      </c>
      <c r="AJ8" s="295">
        <v>33</v>
      </c>
      <c r="AK8" s="295">
        <v>33</v>
      </c>
    </row>
    <row r="9" spans="1:37" ht="12.75" customHeight="1">
      <c r="A9" s="250" t="s">
        <v>230</v>
      </c>
      <c r="B9" s="262"/>
      <c r="C9" s="295">
        <v>719</v>
      </c>
      <c r="D9" s="295">
        <v>342</v>
      </c>
      <c r="E9" s="486">
        <v>377</v>
      </c>
      <c r="F9" s="295">
        <v>37</v>
      </c>
      <c r="G9" s="511">
        <f t="shared" si="2"/>
        <v>5.1460361613351875</v>
      </c>
      <c r="H9" s="295">
        <v>22</v>
      </c>
      <c r="I9" s="486">
        <v>15</v>
      </c>
      <c r="J9" s="295">
        <v>36</v>
      </c>
      <c r="K9" s="511">
        <f t="shared" si="3"/>
        <v>5.006954102920723</v>
      </c>
      <c r="L9" s="295">
        <v>18</v>
      </c>
      <c r="M9" s="295">
        <v>18</v>
      </c>
      <c r="N9" s="250" t="s">
        <v>230</v>
      </c>
      <c r="O9" s="262"/>
      <c r="P9" s="561">
        <v>80</v>
      </c>
      <c r="Q9" s="511">
        <f>P9/C9*100</f>
        <v>11.126564673157164</v>
      </c>
      <c r="R9" s="295">
        <v>41</v>
      </c>
      <c r="S9" s="486">
        <v>39</v>
      </c>
      <c r="T9" s="295">
        <v>118</v>
      </c>
      <c r="U9" s="511">
        <f>T9/C9*100</f>
        <v>16.411682892906814</v>
      </c>
      <c r="V9" s="295">
        <v>54</v>
      </c>
      <c r="W9" s="486">
        <v>64</v>
      </c>
      <c r="X9" s="295">
        <v>127</v>
      </c>
      <c r="Y9" s="511">
        <f t="shared" si="0"/>
        <v>17.663421418636997</v>
      </c>
      <c r="Z9" s="250" t="s">
        <v>230</v>
      </c>
      <c r="AA9" s="262"/>
      <c r="AB9" s="295">
        <v>62</v>
      </c>
      <c r="AC9" s="295">
        <v>65</v>
      </c>
      <c r="AD9" s="512">
        <v>254</v>
      </c>
      <c r="AE9" s="511">
        <f t="shared" si="1"/>
        <v>35.32684283727399</v>
      </c>
      <c r="AF9" s="295">
        <v>114</v>
      </c>
      <c r="AG9" s="295">
        <v>140</v>
      </c>
      <c r="AH9" s="512">
        <v>67</v>
      </c>
      <c r="AI9" s="511">
        <f>AH9/C9*100</f>
        <v>9.318497913769123</v>
      </c>
      <c r="AJ9" s="295">
        <v>31</v>
      </c>
      <c r="AK9" s="295">
        <v>36</v>
      </c>
    </row>
    <row r="10" spans="1:37" ht="12.75" customHeight="1">
      <c r="A10" s="250" t="s">
        <v>231</v>
      </c>
      <c r="B10" s="262"/>
      <c r="C10" s="295">
        <v>650</v>
      </c>
      <c r="D10" s="295">
        <v>296</v>
      </c>
      <c r="E10" s="486">
        <v>354</v>
      </c>
      <c r="F10" s="295">
        <v>35</v>
      </c>
      <c r="G10" s="511">
        <f t="shared" si="2"/>
        <v>5.384615384615385</v>
      </c>
      <c r="H10" s="295">
        <v>18</v>
      </c>
      <c r="I10" s="486">
        <v>17</v>
      </c>
      <c r="J10" s="295">
        <v>29</v>
      </c>
      <c r="K10" s="511">
        <f t="shared" si="3"/>
        <v>4.461538461538462</v>
      </c>
      <c r="L10" s="295">
        <v>11</v>
      </c>
      <c r="M10" s="295">
        <v>18</v>
      </c>
      <c r="N10" s="250" t="s">
        <v>231</v>
      </c>
      <c r="O10" s="262"/>
      <c r="P10" s="561">
        <v>128</v>
      </c>
      <c r="Q10" s="511">
        <f>P10/C10*100</f>
        <v>19.692307692307693</v>
      </c>
      <c r="R10" s="295">
        <v>61</v>
      </c>
      <c r="S10" s="486">
        <v>67</v>
      </c>
      <c r="T10" s="295">
        <v>105</v>
      </c>
      <c r="U10" s="511">
        <f>T10/C10*100</f>
        <v>16.153846153846153</v>
      </c>
      <c r="V10" s="295">
        <v>44</v>
      </c>
      <c r="W10" s="486">
        <v>61</v>
      </c>
      <c r="X10" s="295">
        <v>100</v>
      </c>
      <c r="Y10" s="511">
        <f t="shared" si="0"/>
        <v>15.384615384615385</v>
      </c>
      <c r="Z10" s="250" t="s">
        <v>231</v>
      </c>
      <c r="AA10" s="262"/>
      <c r="AB10" s="295">
        <v>48</v>
      </c>
      <c r="AC10" s="295">
        <v>52</v>
      </c>
      <c r="AD10" s="512">
        <v>161</v>
      </c>
      <c r="AE10" s="511">
        <f t="shared" si="1"/>
        <v>24.76923076923077</v>
      </c>
      <c r="AF10" s="295">
        <v>69</v>
      </c>
      <c r="AG10" s="295">
        <v>92</v>
      </c>
      <c r="AH10" s="512">
        <v>92</v>
      </c>
      <c r="AI10" s="511">
        <f>AH10/C10*100</f>
        <v>14.153846153846153</v>
      </c>
      <c r="AJ10" s="295">
        <v>45</v>
      </c>
      <c r="AK10" s="295">
        <v>47</v>
      </c>
    </row>
    <row r="11" spans="1:37" ht="12.75" customHeight="1">
      <c r="A11" s="265" t="s">
        <v>232</v>
      </c>
      <c r="B11" s="266"/>
      <c r="C11" s="285" t="s">
        <v>553</v>
      </c>
      <c r="D11" s="285" t="s">
        <v>553</v>
      </c>
      <c r="E11" s="365" t="s">
        <v>553</v>
      </c>
      <c r="F11" s="285" t="s">
        <v>553</v>
      </c>
      <c r="G11" s="522" t="s">
        <v>856</v>
      </c>
      <c r="H11" s="285" t="s">
        <v>553</v>
      </c>
      <c r="I11" s="365" t="s">
        <v>553</v>
      </c>
      <c r="J11" s="285" t="s">
        <v>553</v>
      </c>
      <c r="K11" s="285" t="s">
        <v>553</v>
      </c>
      <c r="L11" s="285" t="s">
        <v>553</v>
      </c>
      <c r="M11" s="285" t="s">
        <v>553</v>
      </c>
      <c r="N11" s="265" t="s">
        <v>232</v>
      </c>
      <c r="O11" s="266"/>
      <c r="P11" s="562" t="s">
        <v>553</v>
      </c>
      <c r="Q11" s="522" t="s">
        <v>856</v>
      </c>
      <c r="R11" s="285" t="s">
        <v>553</v>
      </c>
      <c r="S11" s="365" t="s">
        <v>553</v>
      </c>
      <c r="T11" s="285" t="s">
        <v>553</v>
      </c>
      <c r="U11" s="522" t="s">
        <v>856</v>
      </c>
      <c r="V11" s="285" t="s">
        <v>553</v>
      </c>
      <c r="W11" s="365" t="s">
        <v>553</v>
      </c>
      <c r="X11" s="285" t="s">
        <v>553</v>
      </c>
      <c r="Y11" s="522" t="s">
        <v>856</v>
      </c>
      <c r="Z11" s="265" t="s">
        <v>232</v>
      </c>
      <c r="AA11" s="266"/>
      <c r="AB11" s="285" t="s">
        <v>553</v>
      </c>
      <c r="AC11" s="285" t="s">
        <v>553</v>
      </c>
      <c r="AD11" s="368" t="s">
        <v>553</v>
      </c>
      <c r="AE11" s="522" t="s">
        <v>856</v>
      </c>
      <c r="AF11" s="285" t="s">
        <v>553</v>
      </c>
      <c r="AG11" s="285" t="s">
        <v>553</v>
      </c>
      <c r="AH11" s="368" t="s">
        <v>553</v>
      </c>
      <c r="AI11" s="522" t="s">
        <v>856</v>
      </c>
      <c r="AJ11" s="285" t="s">
        <v>553</v>
      </c>
      <c r="AK11" s="285" t="s">
        <v>553</v>
      </c>
    </row>
    <row r="12" spans="1:37" ht="12.75" customHeight="1">
      <c r="A12" s="250" t="s">
        <v>233</v>
      </c>
      <c r="B12" s="262"/>
      <c r="C12" s="295">
        <v>6925</v>
      </c>
      <c r="D12" s="295">
        <v>3212</v>
      </c>
      <c r="E12" s="486">
        <v>3713</v>
      </c>
      <c r="F12" s="295">
        <v>388</v>
      </c>
      <c r="G12" s="511">
        <f t="shared" si="2"/>
        <v>5.602888086642599</v>
      </c>
      <c r="H12" s="295">
        <v>212</v>
      </c>
      <c r="I12" s="486">
        <v>176</v>
      </c>
      <c r="J12" s="295">
        <v>481</v>
      </c>
      <c r="K12" s="511">
        <f t="shared" si="3"/>
        <v>6.945848375451264</v>
      </c>
      <c r="L12" s="295">
        <v>309</v>
      </c>
      <c r="M12" s="295">
        <v>172</v>
      </c>
      <c r="N12" s="250" t="s">
        <v>233</v>
      </c>
      <c r="O12" s="262"/>
      <c r="P12" s="561">
        <v>1030</v>
      </c>
      <c r="Q12" s="511">
        <f aca="true" t="shared" si="4" ref="Q12:Q65">P12/C12*100</f>
        <v>14.873646209386282</v>
      </c>
      <c r="R12" s="295">
        <v>447</v>
      </c>
      <c r="S12" s="486">
        <v>583</v>
      </c>
      <c r="T12" s="295">
        <v>855</v>
      </c>
      <c r="U12" s="511">
        <f aca="true" t="shared" si="5" ref="U12:U65">T12/C12*100</f>
        <v>12.346570397111915</v>
      </c>
      <c r="V12" s="295">
        <v>391</v>
      </c>
      <c r="W12" s="486">
        <v>464</v>
      </c>
      <c r="X12" s="295">
        <v>1749</v>
      </c>
      <c r="Y12" s="511">
        <f t="shared" si="0"/>
        <v>25.25631768953069</v>
      </c>
      <c r="Z12" s="250" t="s">
        <v>233</v>
      </c>
      <c r="AA12" s="262"/>
      <c r="AB12" s="295">
        <v>793</v>
      </c>
      <c r="AC12" s="295">
        <v>956</v>
      </c>
      <c r="AD12" s="512">
        <v>1532</v>
      </c>
      <c r="AE12" s="511">
        <f t="shared" si="1"/>
        <v>22.12274368231047</v>
      </c>
      <c r="AF12" s="295">
        <v>648</v>
      </c>
      <c r="AG12" s="295">
        <v>884</v>
      </c>
      <c r="AH12" s="512">
        <v>890</v>
      </c>
      <c r="AI12" s="511">
        <f aca="true" t="shared" si="6" ref="AI12:AI65">AH12/C12*100</f>
        <v>12.851985559566787</v>
      </c>
      <c r="AJ12" s="295">
        <v>412</v>
      </c>
      <c r="AK12" s="295">
        <v>478</v>
      </c>
    </row>
    <row r="13" spans="1:37" ht="12.75" customHeight="1">
      <c r="A13" s="250" t="s">
        <v>234</v>
      </c>
      <c r="B13" s="262"/>
      <c r="C13" s="295">
        <v>1938</v>
      </c>
      <c r="D13" s="295">
        <v>875</v>
      </c>
      <c r="E13" s="486">
        <v>1063</v>
      </c>
      <c r="F13" s="295">
        <v>82</v>
      </c>
      <c r="G13" s="511">
        <f t="shared" si="2"/>
        <v>4.231166150670795</v>
      </c>
      <c r="H13" s="295">
        <v>45</v>
      </c>
      <c r="I13" s="486">
        <v>37</v>
      </c>
      <c r="J13" s="295">
        <v>84</v>
      </c>
      <c r="K13" s="511">
        <f t="shared" si="3"/>
        <v>4.3343653250774</v>
      </c>
      <c r="L13" s="295">
        <v>34</v>
      </c>
      <c r="M13" s="295">
        <v>50</v>
      </c>
      <c r="N13" s="250" t="s">
        <v>234</v>
      </c>
      <c r="O13" s="262"/>
      <c r="P13" s="561">
        <v>320</v>
      </c>
      <c r="Q13" s="511">
        <f t="shared" si="4"/>
        <v>16.51186790505676</v>
      </c>
      <c r="R13" s="295">
        <v>143</v>
      </c>
      <c r="S13" s="486">
        <v>177</v>
      </c>
      <c r="T13" s="295">
        <v>359</v>
      </c>
      <c r="U13" s="511">
        <f t="shared" si="5"/>
        <v>18.524251805985553</v>
      </c>
      <c r="V13" s="295">
        <v>160</v>
      </c>
      <c r="W13" s="486">
        <v>199</v>
      </c>
      <c r="X13" s="295">
        <v>426</v>
      </c>
      <c r="Y13" s="511">
        <f t="shared" si="0"/>
        <v>21.981424148606813</v>
      </c>
      <c r="Z13" s="250" t="s">
        <v>234</v>
      </c>
      <c r="AA13" s="262"/>
      <c r="AB13" s="295">
        <v>193</v>
      </c>
      <c r="AC13" s="295">
        <v>233</v>
      </c>
      <c r="AD13" s="512">
        <v>381</v>
      </c>
      <c r="AE13" s="511">
        <f t="shared" si="1"/>
        <v>19.659442724458202</v>
      </c>
      <c r="AF13" s="295">
        <v>163</v>
      </c>
      <c r="AG13" s="295">
        <v>218</v>
      </c>
      <c r="AH13" s="512">
        <v>286</v>
      </c>
      <c r="AI13" s="511">
        <f t="shared" si="6"/>
        <v>14.75748194014448</v>
      </c>
      <c r="AJ13" s="295">
        <v>137</v>
      </c>
      <c r="AK13" s="295">
        <v>149</v>
      </c>
    </row>
    <row r="14" spans="1:37" ht="12.75" customHeight="1">
      <c r="A14" s="250" t="s">
        <v>235</v>
      </c>
      <c r="B14" s="262"/>
      <c r="C14" s="295">
        <v>1379</v>
      </c>
      <c r="D14" s="295">
        <v>614</v>
      </c>
      <c r="E14" s="486">
        <v>765</v>
      </c>
      <c r="F14" s="295">
        <v>87</v>
      </c>
      <c r="G14" s="511">
        <f t="shared" si="2"/>
        <v>6.30891950688905</v>
      </c>
      <c r="H14" s="295">
        <v>46</v>
      </c>
      <c r="I14" s="486">
        <v>41</v>
      </c>
      <c r="J14" s="295">
        <v>92</v>
      </c>
      <c r="K14" s="511">
        <f t="shared" si="3"/>
        <v>6.671501087744742</v>
      </c>
      <c r="L14" s="295">
        <v>40</v>
      </c>
      <c r="M14" s="295">
        <v>52</v>
      </c>
      <c r="N14" s="250" t="s">
        <v>235</v>
      </c>
      <c r="O14" s="262"/>
      <c r="P14" s="561">
        <v>267</v>
      </c>
      <c r="Q14" s="511">
        <f t="shared" si="4"/>
        <v>19.361856417693982</v>
      </c>
      <c r="R14" s="295">
        <v>123</v>
      </c>
      <c r="S14" s="486">
        <v>144</v>
      </c>
      <c r="T14" s="295">
        <v>231</v>
      </c>
      <c r="U14" s="511">
        <f t="shared" si="5"/>
        <v>16.751269035532996</v>
      </c>
      <c r="V14" s="295">
        <v>98</v>
      </c>
      <c r="W14" s="486">
        <v>133</v>
      </c>
      <c r="X14" s="295">
        <v>287</v>
      </c>
      <c r="Y14" s="511">
        <f t="shared" si="0"/>
        <v>20.812182741116754</v>
      </c>
      <c r="Z14" s="250" t="s">
        <v>235</v>
      </c>
      <c r="AA14" s="262"/>
      <c r="AB14" s="295">
        <v>132</v>
      </c>
      <c r="AC14" s="295">
        <v>155</v>
      </c>
      <c r="AD14" s="512">
        <v>238</v>
      </c>
      <c r="AE14" s="511">
        <f t="shared" si="1"/>
        <v>17.258883248730964</v>
      </c>
      <c r="AF14" s="295">
        <v>93</v>
      </c>
      <c r="AG14" s="295">
        <v>145</v>
      </c>
      <c r="AH14" s="512">
        <v>177</v>
      </c>
      <c r="AI14" s="511">
        <f t="shared" si="6"/>
        <v>12.835387962291517</v>
      </c>
      <c r="AJ14" s="295">
        <v>82</v>
      </c>
      <c r="AK14" s="295">
        <v>95</v>
      </c>
    </row>
    <row r="15" spans="1:37" ht="12.75" customHeight="1">
      <c r="A15" s="250" t="s">
        <v>236</v>
      </c>
      <c r="B15" s="262"/>
      <c r="C15" s="295">
        <v>3345</v>
      </c>
      <c r="D15" s="295">
        <v>1531</v>
      </c>
      <c r="E15" s="486">
        <v>1814</v>
      </c>
      <c r="F15" s="295">
        <v>185</v>
      </c>
      <c r="G15" s="511">
        <f t="shared" si="2"/>
        <v>5.5306427503736915</v>
      </c>
      <c r="H15" s="295">
        <v>94</v>
      </c>
      <c r="I15" s="486">
        <v>91</v>
      </c>
      <c r="J15" s="295">
        <v>144</v>
      </c>
      <c r="K15" s="511">
        <f t="shared" si="3"/>
        <v>4.304932735426009</v>
      </c>
      <c r="L15" s="295">
        <v>68</v>
      </c>
      <c r="M15" s="295">
        <v>76</v>
      </c>
      <c r="N15" s="250" t="s">
        <v>236</v>
      </c>
      <c r="O15" s="262"/>
      <c r="P15" s="561">
        <v>585</v>
      </c>
      <c r="Q15" s="511">
        <f t="shared" si="4"/>
        <v>17.48878923766816</v>
      </c>
      <c r="R15" s="295">
        <v>270</v>
      </c>
      <c r="S15" s="486">
        <v>315</v>
      </c>
      <c r="T15" s="295">
        <v>488</v>
      </c>
      <c r="U15" s="511">
        <f t="shared" si="5"/>
        <v>14.588938714499253</v>
      </c>
      <c r="V15" s="295">
        <v>232</v>
      </c>
      <c r="W15" s="486">
        <v>256</v>
      </c>
      <c r="X15" s="295">
        <v>691</v>
      </c>
      <c r="Y15" s="511">
        <f t="shared" si="0"/>
        <v>20.657698056801195</v>
      </c>
      <c r="Z15" s="250" t="s">
        <v>236</v>
      </c>
      <c r="AA15" s="262"/>
      <c r="AB15" s="295">
        <v>311</v>
      </c>
      <c r="AC15" s="295">
        <v>380</v>
      </c>
      <c r="AD15" s="512">
        <v>715</v>
      </c>
      <c r="AE15" s="511">
        <f t="shared" si="1"/>
        <v>21.37518684603886</v>
      </c>
      <c r="AF15" s="295">
        <v>292</v>
      </c>
      <c r="AG15" s="295">
        <v>423</v>
      </c>
      <c r="AH15" s="512">
        <v>537</v>
      </c>
      <c r="AI15" s="511">
        <f t="shared" si="6"/>
        <v>16.053811659192828</v>
      </c>
      <c r="AJ15" s="295">
        <v>264</v>
      </c>
      <c r="AK15" s="295">
        <v>273</v>
      </c>
    </row>
    <row r="16" spans="1:37" ht="12.75" customHeight="1">
      <c r="A16" s="250" t="s">
        <v>237</v>
      </c>
      <c r="B16" s="262"/>
      <c r="C16" s="295">
        <v>2301</v>
      </c>
      <c r="D16" s="295">
        <v>995</v>
      </c>
      <c r="E16" s="486">
        <v>1306</v>
      </c>
      <c r="F16" s="295">
        <v>152</v>
      </c>
      <c r="G16" s="522">
        <f t="shared" si="2"/>
        <v>6.605823554976098</v>
      </c>
      <c r="H16" s="295">
        <v>78</v>
      </c>
      <c r="I16" s="486">
        <v>74</v>
      </c>
      <c r="J16" s="295">
        <v>109</v>
      </c>
      <c r="K16" s="522">
        <f t="shared" si="3"/>
        <v>4.737070838765754</v>
      </c>
      <c r="L16" s="295">
        <v>47</v>
      </c>
      <c r="M16" s="295">
        <v>62</v>
      </c>
      <c r="N16" s="250" t="s">
        <v>237</v>
      </c>
      <c r="O16" s="262"/>
      <c r="P16" s="561">
        <v>468</v>
      </c>
      <c r="Q16" s="522">
        <f t="shared" si="4"/>
        <v>20.33898305084746</v>
      </c>
      <c r="R16" s="295">
        <v>203</v>
      </c>
      <c r="S16" s="486">
        <v>265</v>
      </c>
      <c r="T16" s="295">
        <v>290</v>
      </c>
      <c r="U16" s="522">
        <f t="shared" si="5"/>
        <v>12.6032159930465</v>
      </c>
      <c r="V16" s="295">
        <v>133</v>
      </c>
      <c r="W16" s="486">
        <v>157</v>
      </c>
      <c r="X16" s="295">
        <v>441</v>
      </c>
      <c r="Y16" s="522">
        <f t="shared" si="0"/>
        <v>19.165580182529336</v>
      </c>
      <c r="Z16" s="250" t="s">
        <v>237</v>
      </c>
      <c r="AA16" s="262"/>
      <c r="AB16" s="295">
        <v>182</v>
      </c>
      <c r="AC16" s="295">
        <v>259</v>
      </c>
      <c r="AD16" s="512">
        <v>639</v>
      </c>
      <c r="AE16" s="522">
        <f t="shared" si="1"/>
        <v>27.77053455019557</v>
      </c>
      <c r="AF16" s="295">
        <v>254</v>
      </c>
      <c r="AG16" s="295">
        <v>385</v>
      </c>
      <c r="AH16" s="512">
        <v>202</v>
      </c>
      <c r="AI16" s="522">
        <f t="shared" si="6"/>
        <v>8.778791829639287</v>
      </c>
      <c r="AJ16" s="295">
        <v>98</v>
      </c>
      <c r="AK16" s="295">
        <v>104</v>
      </c>
    </row>
    <row r="17" spans="1:37" ht="12.75" customHeight="1">
      <c r="A17" s="257" t="s">
        <v>238</v>
      </c>
      <c r="B17" s="258"/>
      <c r="C17" s="305">
        <v>2035</v>
      </c>
      <c r="D17" s="305">
        <v>903</v>
      </c>
      <c r="E17" s="484">
        <v>1132</v>
      </c>
      <c r="F17" s="305">
        <v>111</v>
      </c>
      <c r="G17" s="511">
        <f t="shared" si="2"/>
        <v>5.454545454545454</v>
      </c>
      <c r="H17" s="305">
        <v>51</v>
      </c>
      <c r="I17" s="484">
        <v>60</v>
      </c>
      <c r="J17" s="305">
        <v>136</v>
      </c>
      <c r="K17" s="511">
        <f t="shared" si="3"/>
        <v>6.683046683046682</v>
      </c>
      <c r="L17" s="305">
        <v>67</v>
      </c>
      <c r="M17" s="305">
        <v>69</v>
      </c>
      <c r="N17" s="257" t="s">
        <v>238</v>
      </c>
      <c r="O17" s="258"/>
      <c r="P17" s="560">
        <v>396</v>
      </c>
      <c r="Q17" s="511">
        <f t="shared" si="4"/>
        <v>19.45945945945946</v>
      </c>
      <c r="R17" s="305">
        <v>184</v>
      </c>
      <c r="S17" s="484">
        <v>212</v>
      </c>
      <c r="T17" s="305">
        <v>239</v>
      </c>
      <c r="U17" s="511">
        <f t="shared" si="5"/>
        <v>11.744471744471745</v>
      </c>
      <c r="V17" s="305">
        <v>110</v>
      </c>
      <c r="W17" s="484">
        <v>129</v>
      </c>
      <c r="X17" s="305">
        <v>346</v>
      </c>
      <c r="Y17" s="511">
        <f t="shared" si="0"/>
        <v>17.002457002457003</v>
      </c>
      <c r="Z17" s="257" t="s">
        <v>238</v>
      </c>
      <c r="AA17" s="258"/>
      <c r="AB17" s="305">
        <v>142</v>
      </c>
      <c r="AC17" s="305">
        <v>204</v>
      </c>
      <c r="AD17" s="524">
        <v>415</v>
      </c>
      <c r="AE17" s="511">
        <f t="shared" si="1"/>
        <v>20.39312039312039</v>
      </c>
      <c r="AF17" s="305">
        <v>164</v>
      </c>
      <c r="AG17" s="305">
        <v>251</v>
      </c>
      <c r="AH17" s="524">
        <v>392</v>
      </c>
      <c r="AI17" s="511">
        <f t="shared" si="6"/>
        <v>19.262899262899264</v>
      </c>
      <c r="AJ17" s="305">
        <v>185</v>
      </c>
      <c r="AK17" s="305">
        <v>207</v>
      </c>
    </row>
    <row r="18" spans="1:37" ht="12.75" customHeight="1">
      <c r="A18" s="250" t="s">
        <v>239</v>
      </c>
      <c r="B18" s="262"/>
      <c r="C18" s="295">
        <v>1289</v>
      </c>
      <c r="D18" s="295">
        <v>564</v>
      </c>
      <c r="E18" s="486">
        <v>725</v>
      </c>
      <c r="F18" s="295">
        <v>109</v>
      </c>
      <c r="G18" s="511">
        <f t="shared" si="2"/>
        <v>8.456167571761055</v>
      </c>
      <c r="H18" s="295">
        <v>65</v>
      </c>
      <c r="I18" s="486">
        <v>44</v>
      </c>
      <c r="J18" s="295">
        <v>64</v>
      </c>
      <c r="K18" s="511">
        <f t="shared" si="3"/>
        <v>4.965089216446858</v>
      </c>
      <c r="L18" s="295">
        <v>27</v>
      </c>
      <c r="M18" s="295">
        <v>37</v>
      </c>
      <c r="N18" s="250" t="s">
        <v>239</v>
      </c>
      <c r="O18" s="262"/>
      <c r="P18" s="561">
        <v>190</v>
      </c>
      <c r="Q18" s="511">
        <f t="shared" si="4"/>
        <v>14.74010861132661</v>
      </c>
      <c r="R18" s="295">
        <v>85</v>
      </c>
      <c r="S18" s="486">
        <v>105</v>
      </c>
      <c r="T18" s="295">
        <v>136</v>
      </c>
      <c r="U18" s="511">
        <f t="shared" si="5"/>
        <v>10.550814584949574</v>
      </c>
      <c r="V18" s="295">
        <v>55</v>
      </c>
      <c r="W18" s="486">
        <v>81</v>
      </c>
      <c r="X18" s="295">
        <v>319</v>
      </c>
      <c r="Y18" s="511">
        <f t="shared" si="0"/>
        <v>24.74786656322731</v>
      </c>
      <c r="Z18" s="250" t="s">
        <v>239</v>
      </c>
      <c r="AA18" s="262"/>
      <c r="AB18" s="295">
        <v>136</v>
      </c>
      <c r="AC18" s="295">
        <v>183</v>
      </c>
      <c r="AD18" s="512">
        <v>257</v>
      </c>
      <c r="AE18" s="511">
        <f t="shared" si="1"/>
        <v>19.937936384794412</v>
      </c>
      <c r="AF18" s="295">
        <v>99</v>
      </c>
      <c r="AG18" s="295">
        <v>158</v>
      </c>
      <c r="AH18" s="512">
        <v>214</v>
      </c>
      <c r="AI18" s="511">
        <f t="shared" si="6"/>
        <v>16.60201706749418</v>
      </c>
      <c r="AJ18" s="295">
        <v>97</v>
      </c>
      <c r="AK18" s="295">
        <v>117</v>
      </c>
    </row>
    <row r="19" spans="1:37" ht="12.75" customHeight="1">
      <c r="A19" s="250" t="s">
        <v>240</v>
      </c>
      <c r="B19" s="262"/>
      <c r="C19" s="295">
        <v>2029</v>
      </c>
      <c r="D19" s="295">
        <v>939</v>
      </c>
      <c r="E19" s="486">
        <v>1090</v>
      </c>
      <c r="F19" s="295">
        <v>146</v>
      </c>
      <c r="G19" s="511">
        <f t="shared" si="2"/>
        <v>7.195662888122227</v>
      </c>
      <c r="H19" s="295">
        <v>88</v>
      </c>
      <c r="I19" s="486">
        <v>58</v>
      </c>
      <c r="J19" s="295">
        <v>95</v>
      </c>
      <c r="K19" s="511">
        <f t="shared" si="3"/>
        <v>4.68210941350419</v>
      </c>
      <c r="L19" s="295">
        <v>43</v>
      </c>
      <c r="M19" s="295">
        <v>52</v>
      </c>
      <c r="N19" s="250" t="s">
        <v>240</v>
      </c>
      <c r="O19" s="262"/>
      <c r="P19" s="561">
        <v>421</v>
      </c>
      <c r="Q19" s="511">
        <f t="shared" si="4"/>
        <v>20.749137506160668</v>
      </c>
      <c r="R19" s="295">
        <v>202</v>
      </c>
      <c r="S19" s="486">
        <v>219</v>
      </c>
      <c r="T19" s="295">
        <v>258</v>
      </c>
      <c r="U19" s="511">
        <f t="shared" si="5"/>
        <v>12.715623459832429</v>
      </c>
      <c r="V19" s="295">
        <v>133</v>
      </c>
      <c r="W19" s="486">
        <v>125</v>
      </c>
      <c r="X19" s="295">
        <v>528</v>
      </c>
      <c r="Y19" s="511">
        <f t="shared" si="0"/>
        <v>26.02267126663381</v>
      </c>
      <c r="Z19" s="250" t="s">
        <v>240</v>
      </c>
      <c r="AA19" s="262"/>
      <c r="AB19" s="295">
        <v>233</v>
      </c>
      <c r="AC19" s="295">
        <v>295</v>
      </c>
      <c r="AD19" s="512">
        <v>359</v>
      </c>
      <c r="AE19" s="511">
        <f t="shared" si="1"/>
        <v>17.693445046821093</v>
      </c>
      <c r="AF19" s="295">
        <v>140</v>
      </c>
      <c r="AG19" s="295">
        <v>219</v>
      </c>
      <c r="AH19" s="512">
        <v>222</v>
      </c>
      <c r="AI19" s="511">
        <f t="shared" si="6"/>
        <v>10.941350418925579</v>
      </c>
      <c r="AJ19" s="295">
        <v>100</v>
      </c>
      <c r="AK19" s="295">
        <v>122</v>
      </c>
    </row>
    <row r="20" spans="1:37" ht="12.75" customHeight="1">
      <c r="A20" s="250" t="s">
        <v>241</v>
      </c>
      <c r="B20" s="262"/>
      <c r="C20" s="295">
        <v>4725</v>
      </c>
      <c r="D20" s="295">
        <v>2150</v>
      </c>
      <c r="E20" s="486">
        <v>2575</v>
      </c>
      <c r="F20" s="295">
        <v>301</v>
      </c>
      <c r="G20" s="511">
        <f t="shared" si="2"/>
        <v>6.37037037037037</v>
      </c>
      <c r="H20" s="295">
        <v>158</v>
      </c>
      <c r="I20" s="486">
        <v>143</v>
      </c>
      <c r="J20" s="295">
        <v>421</v>
      </c>
      <c r="K20" s="511">
        <f t="shared" si="3"/>
        <v>8.91005291005291</v>
      </c>
      <c r="L20" s="295">
        <v>191</v>
      </c>
      <c r="M20" s="295">
        <v>230</v>
      </c>
      <c r="N20" s="250" t="s">
        <v>241</v>
      </c>
      <c r="O20" s="262"/>
      <c r="P20" s="561">
        <v>871</v>
      </c>
      <c r="Q20" s="511">
        <f t="shared" si="4"/>
        <v>18.433862433862434</v>
      </c>
      <c r="R20" s="295">
        <v>417</v>
      </c>
      <c r="S20" s="486">
        <v>454</v>
      </c>
      <c r="T20" s="295">
        <v>818</v>
      </c>
      <c r="U20" s="511">
        <f t="shared" si="5"/>
        <v>17.312169312169313</v>
      </c>
      <c r="V20" s="295">
        <v>382</v>
      </c>
      <c r="W20" s="486">
        <v>436</v>
      </c>
      <c r="X20" s="295">
        <v>778</v>
      </c>
      <c r="Y20" s="511">
        <f t="shared" si="0"/>
        <v>16.465608465608465</v>
      </c>
      <c r="Z20" s="250" t="s">
        <v>241</v>
      </c>
      <c r="AA20" s="262"/>
      <c r="AB20" s="295">
        <v>341</v>
      </c>
      <c r="AC20" s="295">
        <v>437</v>
      </c>
      <c r="AD20" s="512">
        <v>1002</v>
      </c>
      <c r="AE20" s="511">
        <f t="shared" si="1"/>
        <v>21.206349206349206</v>
      </c>
      <c r="AF20" s="295">
        <v>393</v>
      </c>
      <c r="AG20" s="295">
        <v>609</v>
      </c>
      <c r="AH20" s="512">
        <v>534</v>
      </c>
      <c r="AI20" s="511">
        <f t="shared" si="6"/>
        <v>11.3015873015873</v>
      </c>
      <c r="AJ20" s="295">
        <v>268</v>
      </c>
      <c r="AK20" s="295">
        <v>266</v>
      </c>
    </row>
    <row r="21" spans="1:37" ht="12.75" customHeight="1">
      <c r="A21" s="265" t="s">
        <v>242</v>
      </c>
      <c r="B21" s="266"/>
      <c r="C21" s="285">
        <v>1513</v>
      </c>
      <c r="D21" s="285">
        <v>671</v>
      </c>
      <c r="E21" s="365">
        <v>842</v>
      </c>
      <c r="F21" s="285">
        <v>90</v>
      </c>
      <c r="G21" s="522">
        <f t="shared" si="2"/>
        <v>5.948446794448117</v>
      </c>
      <c r="H21" s="285">
        <v>46</v>
      </c>
      <c r="I21" s="365">
        <v>44</v>
      </c>
      <c r="J21" s="285">
        <v>97</v>
      </c>
      <c r="K21" s="522">
        <f t="shared" si="3"/>
        <v>6.411103767349637</v>
      </c>
      <c r="L21" s="285">
        <v>44</v>
      </c>
      <c r="M21" s="285">
        <v>53</v>
      </c>
      <c r="N21" s="265" t="s">
        <v>242</v>
      </c>
      <c r="O21" s="266"/>
      <c r="P21" s="562">
        <v>295</v>
      </c>
      <c r="Q21" s="522">
        <f t="shared" si="4"/>
        <v>19.497686715135494</v>
      </c>
      <c r="R21" s="285">
        <v>135</v>
      </c>
      <c r="S21" s="365">
        <v>160</v>
      </c>
      <c r="T21" s="285">
        <v>224</v>
      </c>
      <c r="U21" s="522">
        <f t="shared" si="5"/>
        <v>14.805023132848646</v>
      </c>
      <c r="V21" s="285">
        <v>96</v>
      </c>
      <c r="W21" s="365">
        <v>128</v>
      </c>
      <c r="X21" s="285">
        <v>334</v>
      </c>
      <c r="Y21" s="522">
        <f t="shared" si="0"/>
        <v>22.075346992729678</v>
      </c>
      <c r="Z21" s="265" t="s">
        <v>242</v>
      </c>
      <c r="AA21" s="266"/>
      <c r="AB21" s="285">
        <v>146</v>
      </c>
      <c r="AC21" s="285">
        <v>188</v>
      </c>
      <c r="AD21" s="368">
        <v>300</v>
      </c>
      <c r="AE21" s="522">
        <f t="shared" si="1"/>
        <v>19.82815598149372</v>
      </c>
      <c r="AF21" s="285">
        <v>125</v>
      </c>
      <c r="AG21" s="285">
        <v>175</v>
      </c>
      <c r="AH21" s="368">
        <v>173</v>
      </c>
      <c r="AI21" s="522">
        <f t="shared" si="6"/>
        <v>11.434236615994713</v>
      </c>
      <c r="AJ21" s="285">
        <v>79</v>
      </c>
      <c r="AK21" s="285">
        <v>94</v>
      </c>
    </row>
    <row r="22" spans="1:37" ht="12.75" customHeight="1">
      <c r="A22" s="250" t="s">
        <v>243</v>
      </c>
      <c r="B22" s="262"/>
      <c r="C22" s="295">
        <v>2289</v>
      </c>
      <c r="D22" s="295">
        <v>966</v>
      </c>
      <c r="E22" s="486">
        <v>1323</v>
      </c>
      <c r="F22" s="295">
        <v>117</v>
      </c>
      <c r="G22" s="511">
        <f t="shared" si="2"/>
        <v>5.111402359108781</v>
      </c>
      <c r="H22" s="295">
        <v>59</v>
      </c>
      <c r="I22" s="486">
        <v>58</v>
      </c>
      <c r="J22" s="295">
        <v>156</v>
      </c>
      <c r="K22" s="511">
        <f t="shared" si="3"/>
        <v>6.8152031454783755</v>
      </c>
      <c r="L22" s="295">
        <v>71</v>
      </c>
      <c r="M22" s="295">
        <v>85</v>
      </c>
      <c r="N22" s="250" t="s">
        <v>243</v>
      </c>
      <c r="O22" s="262"/>
      <c r="P22" s="561">
        <v>406</v>
      </c>
      <c r="Q22" s="511">
        <f t="shared" si="4"/>
        <v>17.737003058103976</v>
      </c>
      <c r="R22" s="295">
        <v>175</v>
      </c>
      <c r="S22" s="486">
        <v>231</v>
      </c>
      <c r="T22" s="295">
        <v>338</v>
      </c>
      <c r="U22" s="511">
        <f t="shared" si="5"/>
        <v>14.766273481869813</v>
      </c>
      <c r="V22" s="295">
        <v>150</v>
      </c>
      <c r="W22" s="486">
        <v>188</v>
      </c>
      <c r="X22" s="295">
        <v>484</v>
      </c>
      <c r="Y22" s="511">
        <f t="shared" si="0"/>
        <v>21.144604630843165</v>
      </c>
      <c r="Z22" s="250" t="s">
        <v>243</v>
      </c>
      <c r="AA22" s="262"/>
      <c r="AB22" s="295">
        <v>196</v>
      </c>
      <c r="AC22" s="295">
        <v>288</v>
      </c>
      <c r="AD22" s="512">
        <v>480</v>
      </c>
      <c r="AE22" s="511">
        <f t="shared" si="1"/>
        <v>20.96985583224115</v>
      </c>
      <c r="AF22" s="295">
        <v>183</v>
      </c>
      <c r="AG22" s="295">
        <v>297</v>
      </c>
      <c r="AH22" s="512">
        <v>308</v>
      </c>
      <c r="AI22" s="511">
        <f t="shared" si="6"/>
        <v>13.455657492354739</v>
      </c>
      <c r="AJ22" s="295">
        <v>132</v>
      </c>
      <c r="AK22" s="295">
        <v>176</v>
      </c>
    </row>
    <row r="23" spans="1:37" ht="12.75" customHeight="1">
      <c r="A23" s="250" t="s">
        <v>244</v>
      </c>
      <c r="B23" s="262"/>
      <c r="C23" s="295">
        <v>853</v>
      </c>
      <c r="D23" s="295">
        <v>374</v>
      </c>
      <c r="E23" s="486">
        <v>479</v>
      </c>
      <c r="F23" s="295">
        <v>49</v>
      </c>
      <c r="G23" s="511">
        <f t="shared" si="2"/>
        <v>5.74443141852286</v>
      </c>
      <c r="H23" s="295">
        <v>22</v>
      </c>
      <c r="I23" s="486">
        <v>27</v>
      </c>
      <c r="J23" s="295">
        <v>58</v>
      </c>
      <c r="K23" s="511">
        <f t="shared" si="3"/>
        <v>6.799531066822978</v>
      </c>
      <c r="L23" s="295">
        <v>30</v>
      </c>
      <c r="M23" s="295">
        <v>28</v>
      </c>
      <c r="N23" s="250" t="s">
        <v>244</v>
      </c>
      <c r="O23" s="262"/>
      <c r="P23" s="561">
        <v>213</v>
      </c>
      <c r="Q23" s="511">
        <f t="shared" si="4"/>
        <v>24.970691676436108</v>
      </c>
      <c r="R23" s="295">
        <v>96</v>
      </c>
      <c r="S23" s="486">
        <v>117</v>
      </c>
      <c r="T23" s="295">
        <v>140</v>
      </c>
      <c r="U23" s="511">
        <f t="shared" si="5"/>
        <v>16.412661195779602</v>
      </c>
      <c r="V23" s="295">
        <v>63</v>
      </c>
      <c r="W23" s="486">
        <v>77</v>
      </c>
      <c r="X23" s="295">
        <v>139</v>
      </c>
      <c r="Y23" s="511">
        <f t="shared" si="0"/>
        <v>16.295427901524032</v>
      </c>
      <c r="Z23" s="250" t="s">
        <v>244</v>
      </c>
      <c r="AA23" s="262"/>
      <c r="AB23" s="295">
        <v>57</v>
      </c>
      <c r="AC23" s="295">
        <v>82</v>
      </c>
      <c r="AD23" s="512">
        <v>199</v>
      </c>
      <c r="AE23" s="511">
        <f t="shared" si="1"/>
        <v>23.329425556858148</v>
      </c>
      <c r="AF23" s="295">
        <v>84</v>
      </c>
      <c r="AG23" s="295">
        <v>115</v>
      </c>
      <c r="AH23" s="512">
        <v>55</v>
      </c>
      <c r="AI23" s="511">
        <f t="shared" si="6"/>
        <v>6.447831184056271</v>
      </c>
      <c r="AJ23" s="295">
        <v>22</v>
      </c>
      <c r="AK23" s="295">
        <v>33</v>
      </c>
    </row>
    <row r="24" spans="1:37" ht="12.75" customHeight="1">
      <c r="A24" s="250" t="s">
        <v>245</v>
      </c>
      <c r="B24" s="262"/>
      <c r="C24" s="295">
        <v>1182</v>
      </c>
      <c r="D24" s="295">
        <v>502</v>
      </c>
      <c r="E24" s="486">
        <v>680</v>
      </c>
      <c r="F24" s="295">
        <v>55</v>
      </c>
      <c r="G24" s="511">
        <f t="shared" si="2"/>
        <v>4.653130287648055</v>
      </c>
      <c r="H24" s="295">
        <v>30</v>
      </c>
      <c r="I24" s="486">
        <v>25</v>
      </c>
      <c r="J24" s="295">
        <v>83</v>
      </c>
      <c r="K24" s="511">
        <f t="shared" si="3"/>
        <v>7.021996615905245</v>
      </c>
      <c r="L24" s="295">
        <v>35</v>
      </c>
      <c r="M24" s="295">
        <v>48</v>
      </c>
      <c r="N24" s="250" t="s">
        <v>245</v>
      </c>
      <c r="O24" s="262"/>
      <c r="P24" s="561">
        <v>293</v>
      </c>
      <c r="Q24" s="511">
        <f t="shared" si="4"/>
        <v>24.78849407783418</v>
      </c>
      <c r="R24" s="295">
        <v>123</v>
      </c>
      <c r="S24" s="486">
        <v>170</v>
      </c>
      <c r="T24" s="295">
        <v>121</v>
      </c>
      <c r="U24" s="511">
        <f t="shared" si="5"/>
        <v>10.236886632825719</v>
      </c>
      <c r="V24" s="295">
        <v>56</v>
      </c>
      <c r="W24" s="486">
        <v>65</v>
      </c>
      <c r="X24" s="295">
        <v>231</v>
      </c>
      <c r="Y24" s="511">
        <f t="shared" si="0"/>
        <v>19.543147208121827</v>
      </c>
      <c r="Z24" s="250" t="s">
        <v>245</v>
      </c>
      <c r="AA24" s="262"/>
      <c r="AB24" s="295">
        <v>92</v>
      </c>
      <c r="AC24" s="295">
        <v>139</v>
      </c>
      <c r="AD24" s="512">
        <v>233</v>
      </c>
      <c r="AE24" s="511">
        <f t="shared" si="1"/>
        <v>19.712351945854483</v>
      </c>
      <c r="AF24" s="295">
        <v>86</v>
      </c>
      <c r="AG24" s="295">
        <v>147</v>
      </c>
      <c r="AH24" s="512">
        <v>166</v>
      </c>
      <c r="AI24" s="511">
        <f t="shared" si="6"/>
        <v>14.04399323181049</v>
      </c>
      <c r="AJ24" s="295">
        <v>80</v>
      </c>
      <c r="AK24" s="295">
        <v>86</v>
      </c>
    </row>
    <row r="25" spans="1:37" ht="12.75" customHeight="1">
      <c r="A25" s="250" t="s">
        <v>246</v>
      </c>
      <c r="B25" s="262"/>
      <c r="C25" s="295">
        <v>642</v>
      </c>
      <c r="D25" s="295">
        <v>275</v>
      </c>
      <c r="E25" s="486">
        <v>367</v>
      </c>
      <c r="F25" s="295">
        <v>59</v>
      </c>
      <c r="G25" s="511">
        <f t="shared" si="2"/>
        <v>9.190031152647975</v>
      </c>
      <c r="H25" s="295">
        <v>28</v>
      </c>
      <c r="I25" s="486">
        <v>31</v>
      </c>
      <c r="J25" s="295">
        <v>26</v>
      </c>
      <c r="K25" s="511">
        <f t="shared" si="3"/>
        <v>4.049844236760125</v>
      </c>
      <c r="L25" s="295">
        <v>15</v>
      </c>
      <c r="M25" s="295">
        <v>11</v>
      </c>
      <c r="N25" s="250" t="s">
        <v>246</v>
      </c>
      <c r="O25" s="262"/>
      <c r="P25" s="561">
        <v>99</v>
      </c>
      <c r="Q25" s="511">
        <f t="shared" si="4"/>
        <v>15.42056074766355</v>
      </c>
      <c r="R25" s="295">
        <v>40</v>
      </c>
      <c r="S25" s="486">
        <v>59</v>
      </c>
      <c r="T25" s="295">
        <v>88</v>
      </c>
      <c r="U25" s="511">
        <f t="shared" si="5"/>
        <v>13.707165109034266</v>
      </c>
      <c r="V25" s="295">
        <v>42</v>
      </c>
      <c r="W25" s="486">
        <v>46</v>
      </c>
      <c r="X25" s="295">
        <v>171</v>
      </c>
      <c r="Y25" s="511">
        <f t="shared" si="0"/>
        <v>26.635514018691588</v>
      </c>
      <c r="Z25" s="250" t="s">
        <v>246</v>
      </c>
      <c r="AA25" s="262"/>
      <c r="AB25" s="295">
        <v>72</v>
      </c>
      <c r="AC25" s="295">
        <v>99</v>
      </c>
      <c r="AD25" s="512">
        <v>136</v>
      </c>
      <c r="AE25" s="511">
        <f t="shared" si="1"/>
        <v>21.18380062305296</v>
      </c>
      <c r="AF25" s="295">
        <v>51</v>
      </c>
      <c r="AG25" s="295">
        <v>85</v>
      </c>
      <c r="AH25" s="512">
        <v>63</v>
      </c>
      <c r="AI25" s="511">
        <f t="shared" si="6"/>
        <v>9.813084112149532</v>
      </c>
      <c r="AJ25" s="295">
        <v>27</v>
      </c>
      <c r="AK25" s="295">
        <v>36</v>
      </c>
    </row>
    <row r="26" spans="1:37" ht="12.75" customHeight="1">
      <c r="A26" s="250" t="s">
        <v>247</v>
      </c>
      <c r="B26" s="262"/>
      <c r="C26" s="295">
        <v>588</v>
      </c>
      <c r="D26" s="295">
        <v>268</v>
      </c>
      <c r="E26" s="486">
        <v>320</v>
      </c>
      <c r="F26" s="295">
        <v>32</v>
      </c>
      <c r="G26" s="522">
        <f t="shared" si="2"/>
        <v>5.442176870748299</v>
      </c>
      <c r="H26" s="295">
        <v>20</v>
      </c>
      <c r="I26" s="486">
        <v>12</v>
      </c>
      <c r="J26" s="295">
        <v>49</v>
      </c>
      <c r="K26" s="522">
        <f t="shared" si="3"/>
        <v>8.333333333333332</v>
      </c>
      <c r="L26" s="295">
        <v>25</v>
      </c>
      <c r="M26" s="295">
        <v>24</v>
      </c>
      <c r="N26" s="250" t="s">
        <v>247</v>
      </c>
      <c r="O26" s="262"/>
      <c r="P26" s="561">
        <v>84</v>
      </c>
      <c r="Q26" s="522">
        <f t="shared" si="4"/>
        <v>14.285714285714285</v>
      </c>
      <c r="R26" s="295">
        <v>39</v>
      </c>
      <c r="S26" s="486">
        <v>45</v>
      </c>
      <c r="T26" s="295">
        <v>65</v>
      </c>
      <c r="U26" s="522">
        <f t="shared" si="5"/>
        <v>11.054421768707483</v>
      </c>
      <c r="V26" s="295">
        <v>30</v>
      </c>
      <c r="W26" s="486">
        <v>35</v>
      </c>
      <c r="X26" s="295">
        <v>145</v>
      </c>
      <c r="Y26" s="522">
        <f t="shared" si="0"/>
        <v>24.65986394557823</v>
      </c>
      <c r="Z26" s="250" t="s">
        <v>247</v>
      </c>
      <c r="AA26" s="262"/>
      <c r="AB26" s="295">
        <v>67</v>
      </c>
      <c r="AC26" s="295">
        <v>78</v>
      </c>
      <c r="AD26" s="512">
        <v>109</v>
      </c>
      <c r="AE26" s="522">
        <f t="shared" si="1"/>
        <v>18.537414965986397</v>
      </c>
      <c r="AF26" s="295">
        <v>43</v>
      </c>
      <c r="AG26" s="295">
        <v>66</v>
      </c>
      <c r="AH26" s="512">
        <v>104</v>
      </c>
      <c r="AI26" s="522">
        <f t="shared" si="6"/>
        <v>17.687074829931973</v>
      </c>
      <c r="AJ26" s="295">
        <v>44</v>
      </c>
      <c r="AK26" s="295">
        <v>60</v>
      </c>
    </row>
    <row r="27" spans="1:37" ht="12.75" customHeight="1">
      <c r="A27" s="257" t="s">
        <v>248</v>
      </c>
      <c r="B27" s="258"/>
      <c r="C27" s="305">
        <v>981</v>
      </c>
      <c r="D27" s="305">
        <v>451</v>
      </c>
      <c r="E27" s="484">
        <v>530</v>
      </c>
      <c r="F27" s="305">
        <v>84</v>
      </c>
      <c r="G27" s="511">
        <f t="shared" si="2"/>
        <v>8.56269113149847</v>
      </c>
      <c r="H27" s="305">
        <v>44</v>
      </c>
      <c r="I27" s="484">
        <v>40</v>
      </c>
      <c r="J27" s="305">
        <v>73</v>
      </c>
      <c r="K27" s="511">
        <f t="shared" si="3"/>
        <v>7.44138634046891</v>
      </c>
      <c r="L27" s="305">
        <v>38</v>
      </c>
      <c r="M27" s="305">
        <v>35</v>
      </c>
      <c r="N27" s="257" t="s">
        <v>248</v>
      </c>
      <c r="O27" s="258"/>
      <c r="P27" s="560">
        <v>198</v>
      </c>
      <c r="Q27" s="511">
        <f t="shared" si="4"/>
        <v>20.18348623853211</v>
      </c>
      <c r="R27" s="305">
        <v>84</v>
      </c>
      <c r="S27" s="484">
        <v>114</v>
      </c>
      <c r="T27" s="305">
        <v>127</v>
      </c>
      <c r="U27" s="511">
        <f t="shared" si="5"/>
        <v>12.945973496432211</v>
      </c>
      <c r="V27" s="305">
        <v>66</v>
      </c>
      <c r="W27" s="484">
        <v>61</v>
      </c>
      <c r="X27" s="305">
        <v>219</v>
      </c>
      <c r="Y27" s="511">
        <f t="shared" si="0"/>
        <v>22.32415902140673</v>
      </c>
      <c r="Z27" s="257" t="s">
        <v>248</v>
      </c>
      <c r="AA27" s="258"/>
      <c r="AB27" s="305">
        <v>101</v>
      </c>
      <c r="AC27" s="305">
        <v>118</v>
      </c>
      <c r="AD27" s="524">
        <v>194</v>
      </c>
      <c r="AE27" s="511">
        <f t="shared" si="1"/>
        <v>19.77573904179409</v>
      </c>
      <c r="AF27" s="305">
        <v>81</v>
      </c>
      <c r="AG27" s="305">
        <v>113</v>
      </c>
      <c r="AH27" s="524">
        <v>86</v>
      </c>
      <c r="AI27" s="511">
        <f t="shared" si="6"/>
        <v>8.766564729867483</v>
      </c>
      <c r="AJ27" s="305">
        <v>37</v>
      </c>
      <c r="AK27" s="305">
        <v>49</v>
      </c>
    </row>
    <row r="28" spans="1:37" ht="12.75" customHeight="1">
      <c r="A28" s="250" t="s">
        <v>249</v>
      </c>
      <c r="B28" s="262"/>
      <c r="C28" s="295">
        <v>2888</v>
      </c>
      <c r="D28" s="295">
        <v>1290</v>
      </c>
      <c r="E28" s="486">
        <v>1598</v>
      </c>
      <c r="F28" s="295">
        <v>184</v>
      </c>
      <c r="G28" s="511">
        <f t="shared" si="2"/>
        <v>6.3711911357340725</v>
      </c>
      <c r="H28" s="295">
        <v>99</v>
      </c>
      <c r="I28" s="486">
        <v>85</v>
      </c>
      <c r="J28" s="295">
        <v>153</v>
      </c>
      <c r="K28" s="511">
        <f t="shared" si="3"/>
        <v>5.297783933518006</v>
      </c>
      <c r="L28" s="295">
        <v>64</v>
      </c>
      <c r="M28" s="295">
        <v>89</v>
      </c>
      <c r="N28" s="250" t="s">
        <v>249</v>
      </c>
      <c r="O28" s="262"/>
      <c r="P28" s="561">
        <v>653</v>
      </c>
      <c r="Q28" s="511">
        <f t="shared" si="4"/>
        <v>22.610803324099724</v>
      </c>
      <c r="R28" s="295">
        <v>302</v>
      </c>
      <c r="S28" s="486">
        <v>351</v>
      </c>
      <c r="T28" s="295">
        <v>383</v>
      </c>
      <c r="U28" s="511">
        <f t="shared" si="5"/>
        <v>13.261772853185597</v>
      </c>
      <c r="V28" s="295">
        <v>181</v>
      </c>
      <c r="W28" s="486">
        <v>202</v>
      </c>
      <c r="X28" s="295">
        <v>666</v>
      </c>
      <c r="Y28" s="511">
        <f t="shared" si="0"/>
        <v>23.060941828254848</v>
      </c>
      <c r="Z28" s="250" t="s">
        <v>249</v>
      </c>
      <c r="AA28" s="262"/>
      <c r="AB28" s="295">
        <v>287</v>
      </c>
      <c r="AC28" s="295">
        <v>379</v>
      </c>
      <c r="AD28" s="512">
        <v>607</v>
      </c>
      <c r="AE28" s="511">
        <f t="shared" si="1"/>
        <v>21.018005540166204</v>
      </c>
      <c r="AF28" s="295">
        <v>239</v>
      </c>
      <c r="AG28" s="295">
        <v>368</v>
      </c>
      <c r="AH28" s="512">
        <v>242</v>
      </c>
      <c r="AI28" s="511">
        <f t="shared" si="6"/>
        <v>8.379501385041552</v>
      </c>
      <c r="AJ28" s="295">
        <v>118</v>
      </c>
      <c r="AK28" s="295">
        <v>124</v>
      </c>
    </row>
    <row r="29" spans="1:37" ht="12.75" customHeight="1">
      <c r="A29" s="250" t="s">
        <v>250</v>
      </c>
      <c r="B29" s="262"/>
      <c r="C29" s="295">
        <v>545</v>
      </c>
      <c r="D29" s="295">
        <v>249</v>
      </c>
      <c r="E29" s="486">
        <v>296</v>
      </c>
      <c r="F29" s="295">
        <v>31</v>
      </c>
      <c r="G29" s="511">
        <f t="shared" si="2"/>
        <v>5.688073394495413</v>
      </c>
      <c r="H29" s="295">
        <v>16</v>
      </c>
      <c r="I29" s="486">
        <v>15</v>
      </c>
      <c r="J29" s="295">
        <v>44</v>
      </c>
      <c r="K29" s="511">
        <f t="shared" si="3"/>
        <v>8.073394495412845</v>
      </c>
      <c r="L29" s="295">
        <v>18</v>
      </c>
      <c r="M29" s="295">
        <v>26</v>
      </c>
      <c r="N29" s="250" t="s">
        <v>250</v>
      </c>
      <c r="O29" s="262"/>
      <c r="P29" s="561">
        <v>66</v>
      </c>
      <c r="Q29" s="511">
        <f t="shared" si="4"/>
        <v>12.110091743119266</v>
      </c>
      <c r="R29" s="295">
        <v>25</v>
      </c>
      <c r="S29" s="486">
        <v>41</v>
      </c>
      <c r="T29" s="295">
        <v>84</v>
      </c>
      <c r="U29" s="511">
        <f t="shared" si="5"/>
        <v>15.412844036697248</v>
      </c>
      <c r="V29" s="295">
        <v>40</v>
      </c>
      <c r="W29" s="486">
        <v>44</v>
      </c>
      <c r="X29" s="295">
        <v>65</v>
      </c>
      <c r="Y29" s="511">
        <f t="shared" si="0"/>
        <v>11.926605504587156</v>
      </c>
      <c r="Z29" s="250" t="s">
        <v>250</v>
      </c>
      <c r="AA29" s="262"/>
      <c r="AB29" s="295">
        <v>31</v>
      </c>
      <c r="AC29" s="295">
        <v>34</v>
      </c>
      <c r="AD29" s="512">
        <v>113</v>
      </c>
      <c r="AE29" s="511">
        <f t="shared" si="1"/>
        <v>20.733944954128443</v>
      </c>
      <c r="AF29" s="295">
        <v>49</v>
      </c>
      <c r="AG29" s="295">
        <v>64</v>
      </c>
      <c r="AH29" s="512">
        <v>142</v>
      </c>
      <c r="AI29" s="511">
        <f t="shared" si="6"/>
        <v>26.055045871559635</v>
      </c>
      <c r="AJ29" s="295">
        <v>70</v>
      </c>
      <c r="AK29" s="295">
        <v>72</v>
      </c>
    </row>
    <row r="30" spans="1:37" ht="12.75" customHeight="1">
      <c r="A30" s="250" t="s">
        <v>251</v>
      </c>
      <c r="B30" s="262"/>
      <c r="C30" s="295">
        <v>1055</v>
      </c>
      <c r="D30" s="295">
        <v>452</v>
      </c>
      <c r="E30" s="486">
        <v>603</v>
      </c>
      <c r="F30" s="295">
        <v>58</v>
      </c>
      <c r="G30" s="511">
        <f t="shared" si="2"/>
        <v>5.497630331753554</v>
      </c>
      <c r="H30" s="295">
        <v>31</v>
      </c>
      <c r="I30" s="486">
        <v>27</v>
      </c>
      <c r="J30" s="295">
        <v>101</v>
      </c>
      <c r="K30" s="511">
        <f t="shared" si="3"/>
        <v>9.57345971563981</v>
      </c>
      <c r="L30" s="295">
        <v>50</v>
      </c>
      <c r="M30" s="295">
        <v>51</v>
      </c>
      <c r="N30" s="250" t="s">
        <v>251</v>
      </c>
      <c r="O30" s="262"/>
      <c r="P30" s="561">
        <v>282</v>
      </c>
      <c r="Q30" s="511">
        <f t="shared" si="4"/>
        <v>26.729857819905213</v>
      </c>
      <c r="R30" s="295">
        <v>118</v>
      </c>
      <c r="S30" s="486">
        <v>164</v>
      </c>
      <c r="T30" s="295">
        <v>153</v>
      </c>
      <c r="U30" s="511">
        <f t="shared" si="5"/>
        <v>14.502369668246445</v>
      </c>
      <c r="V30" s="295">
        <v>62</v>
      </c>
      <c r="W30" s="486">
        <v>91</v>
      </c>
      <c r="X30" s="295">
        <v>180</v>
      </c>
      <c r="Y30" s="511">
        <f t="shared" si="0"/>
        <v>17.061611374407583</v>
      </c>
      <c r="Z30" s="250" t="s">
        <v>251</v>
      </c>
      <c r="AA30" s="262"/>
      <c r="AB30" s="295">
        <v>71</v>
      </c>
      <c r="AC30" s="295">
        <v>109</v>
      </c>
      <c r="AD30" s="512">
        <v>132</v>
      </c>
      <c r="AE30" s="511">
        <f t="shared" si="1"/>
        <v>12.511848341232227</v>
      </c>
      <c r="AF30" s="295">
        <v>49</v>
      </c>
      <c r="AG30" s="295">
        <v>83</v>
      </c>
      <c r="AH30" s="512">
        <v>149</v>
      </c>
      <c r="AI30" s="511">
        <f t="shared" si="6"/>
        <v>14.123222748815165</v>
      </c>
      <c r="AJ30" s="295">
        <v>71</v>
      </c>
      <c r="AK30" s="295">
        <v>78</v>
      </c>
    </row>
    <row r="31" spans="1:37" ht="12.75" customHeight="1">
      <c r="A31" s="265" t="s">
        <v>252</v>
      </c>
      <c r="B31" s="266"/>
      <c r="C31" s="285">
        <v>587</v>
      </c>
      <c r="D31" s="285">
        <v>224</v>
      </c>
      <c r="E31" s="365">
        <v>363</v>
      </c>
      <c r="F31" s="285">
        <v>44</v>
      </c>
      <c r="G31" s="522">
        <f t="shared" si="2"/>
        <v>7.495741056218058</v>
      </c>
      <c r="H31" s="285">
        <v>25</v>
      </c>
      <c r="I31" s="365">
        <v>19</v>
      </c>
      <c r="J31" s="285">
        <v>79</v>
      </c>
      <c r="K31" s="522">
        <f t="shared" si="3"/>
        <v>13.458262350936966</v>
      </c>
      <c r="L31" s="285">
        <v>16</v>
      </c>
      <c r="M31" s="285">
        <v>63</v>
      </c>
      <c r="N31" s="265" t="s">
        <v>252</v>
      </c>
      <c r="O31" s="266"/>
      <c r="P31" s="562">
        <v>84</v>
      </c>
      <c r="Q31" s="522">
        <f t="shared" si="4"/>
        <v>14.310051107325384</v>
      </c>
      <c r="R31" s="285">
        <v>24</v>
      </c>
      <c r="S31" s="365">
        <v>60</v>
      </c>
      <c r="T31" s="285">
        <v>91</v>
      </c>
      <c r="U31" s="522">
        <f t="shared" si="5"/>
        <v>15.502555366269167</v>
      </c>
      <c r="V31" s="285">
        <v>40</v>
      </c>
      <c r="W31" s="365">
        <v>51</v>
      </c>
      <c r="X31" s="285">
        <v>117</v>
      </c>
      <c r="Y31" s="522">
        <f t="shared" si="0"/>
        <v>19.931856899488924</v>
      </c>
      <c r="Z31" s="265" t="s">
        <v>252</v>
      </c>
      <c r="AA31" s="266"/>
      <c r="AB31" s="285">
        <v>58</v>
      </c>
      <c r="AC31" s="285">
        <v>59</v>
      </c>
      <c r="AD31" s="368">
        <v>129</v>
      </c>
      <c r="AE31" s="522">
        <f t="shared" si="1"/>
        <v>21.976149914821125</v>
      </c>
      <c r="AF31" s="285">
        <v>49</v>
      </c>
      <c r="AG31" s="285">
        <v>80</v>
      </c>
      <c r="AH31" s="368">
        <v>43</v>
      </c>
      <c r="AI31" s="522">
        <f t="shared" si="6"/>
        <v>7.325383304940375</v>
      </c>
      <c r="AJ31" s="285">
        <v>12</v>
      </c>
      <c r="AK31" s="285">
        <v>31</v>
      </c>
    </row>
    <row r="32" spans="1:37" ht="12.75" customHeight="1">
      <c r="A32" s="250" t="s">
        <v>253</v>
      </c>
      <c r="B32" s="262"/>
      <c r="C32" s="295">
        <v>675</v>
      </c>
      <c r="D32" s="295">
        <v>307</v>
      </c>
      <c r="E32" s="486">
        <v>368</v>
      </c>
      <c r="F32" s="295">
        <v>51</v>
      </c>
      <c r="G32" s="511">
        <f t="shared" si="2"/>
        <v>7.555555555555555</v>
      </c>
      <c r="H32" s="295">
        <v>30</v>
      </c>
      <c r="I32" s="486">
        <v>21</v>
      </c>
      <c r="J32" s="295">
        <v>61</v>
      </c>
      <c r="K32" s="511">
        <f t="shared" si="3"/>
        <v>9.037037037037036</v>
      </c>
      <c r="L32" s="295">
        <v>26</v>
      </c>
      <c r="M32" s="295">
        <v>35</v>
      </c>
      <c r="N32" s="250" t="s">
        <v>253</v>
      </c>
      <c r="O32" s="262"/>
      <c r="P32" s="561">
        <v>161</v>
      </c>
      <c r="Q32" s="511">
        <f t="shared" si="4"/>
        <v>23.85185185185185</v>
      </c>
      <c r="R32" s="295">
        <v>69</v>
      </c>
      <c r="S32" s="486">
        <v>92</v>
      </c>
      <c r="T32" s="295">
        <v>99</v>
      </c>
      <c r="U32" s="511">
        <f t="shared" si="5"/>
        <v>14.666666666666666</v>
      </c>
      <c r="V32" s="295">
        <v>44</v>
      </c>
      <c r="W32" s="486">
        <v>55</v>
      </c>
      <c r="X32" s="295">
        <v>134</v>
      </c>
      <c r="Y32" s="511">
        <f t="shared" si="0"/>
        <v>19.85185185185185</v>
      </c>
      <c r="Z32" s="250" t="s">
        <v>253</v>
      </c>
      <c r="AA32" s="262"/>
      <c r="AB32" s="295">
        <v>63</v>
      </c>
      <c r="AC32" s="295">
        <v>71</v>
      </c>
      <c r="AD32" s="512">
        <v>100</v>
      </c>
      <c r="AE32" s="511">
        <f t="shared" si="1"/>
        <v>14.814814814814813</v>
      </c>
      <c r="AF32" s="295">
        <v>43</v>
      </c>
      <c r="AG32" s="295">
        <v>57</v>
      </c>
      <c r="AH32" s="512">
        <v>69</v>
      </c>
      <c r="AI32" s="511">
        <f t="shared" si="6"/>
        <v>10.222222222222223</v>
      </c>
      <c r="AJ32" s="295">
        <v>32</v>
      </c>
      <c r="AK32" s="295">
        <v>37</v>
      </c>
    </row>
    <row r="33" spans="1:37" ht="12.75" customHeight="1">
      <c r="A33" s="250" t="s">
        <v>254</v>
      </c>
      <c r="B33" s="262"/>
      <c r="C33" s="295">
        <v>2030</v>
      </c>
      <c r="D33" s="295">
        <v>904</v>
      </c>
      <c r="E33" s="486">
        <v>1126</v>
      </c>
      <c r="F33" s="295">
        <v>140</v>
      </c>
      <c r="G33" s="511">
        <f t="shared" si="2"/>
        <v>6.896551724137931</v>
      </c>
      <c r="H33" s="295">
        <v>77</v>
      </c>
      <c r="I33" s="486">
        <v>63</v>
      </c>
      <c r="J33" s="295">
        <v>91</v>
      </c>
      <c r="K33" s="511">
        <f t="shared" si="3"/>
        <v>4.482758620689655</v>
      </c>
      <c r="L33" s="295">
        <v>46</v>
      </c>
      <c r="M33" s="295">
        <v>45</v>
      </c>
      <c r="N33" s="250" t="s">
        <v>254</v>
      </c>
      <c r="O33" s="262"/>
      <c r="P33" s="561">
        <v>384</v>
      </c>
      <c r="Q33" s="511">
        <f t="shared" si="4"/>
        <v>18.91625615763547</v>
      </c>
      <c r="R33" s="295">
        <v>169</v>
      </c>
      <c r="S33" s="486">
        <v>215</v>
      </c>
      <c r="T33" s="295">
        <v>293</v>
      </c>
      <c r="U33" s="511">
        <f t="shared" si="5"/>
        <v>14.433497536945813</v>
      </c>
      <c r="V33" s="295">
        <v>132</v>
      </c>
      <c r="W33" s="486">
        <v>161</v>
      </c>
      <c r="X33" s="295">
        <v>484</v>
      </c>
      <c r="Y33" s="511">
        <f t="shared" si="0"/>
        <v>23.842364532019705</v>
      </c>
      <c r="Z33" s="250" t="s">
        <v>254</v>
      </c>
      <c r="AA33" s="262"/>
      <c r="AB33" s="295">
        <v>216</v>
      </c>
      <c r="AC33" s="295">
        <v>268</v>
      </c>
      <c r="AD33" s="512">
        <v>443</v>
      </c>
      <c r="AE33" s="511">
        <f t="shared" si="1"/>
        <v>21.822660098522167</v>
      </c>
      <c r="AF33" s="295">
        <v>177</v>
      </c>
      <c r="AG33" s="295">
        <v>266</v>
      </c>
      <c r="AH33" s="512">
        <v>195</v>
      </c>
      <c r="AI33" s="511">
        <f t="shared" si="6"/>
        <v>9.60591133004926</v>
      </c>
      <c r="AJ33" s="295">
        <v>87</v>
      </c>
      <c r="AK33" s="295">
        <v>108</v>
      </c>
    </row>
    <row r="34" spans="1:37" ht="12.75" customHeight="1">
      <c r="A34" s="250" t="s">
        <v>255</v>
      </c>
      <c r="B34" s="262"/>
      <c r="C34" s="295">
        <v>1631</v>
      </c>
      <c r="D34" s="295">
        <v>723</v>
      </c>
      <c r="E34" s="486">
        <v>908</v>
      </c>
      <c r="F34" s="295">
        <v>133</v>
      </c>
      <c r="G34" s="511">
        <f t="shared" si="2"/>
        <v>8.15450643776824</v>
      </c>
      <c r="H34" s="295">
        <v>67</v>
      </c>
      <c r="I34" s="486">
        <v>66</v>
      </c>
      <c r="J34" s="295">
        <v>108</v>
      </c>
      <c r="K34" s="511">
        <f t="shared" si="3"/>
        <v>6.621704475781728</v>
      </c>
      <c r="L34" s="295">
        <v>44</v>
      </c>
      <c r="M34" s="295">
        <v>64</v>
      </c>
      <c r="N34" s="250" t="s">
        <v>255</v>
      </c>
      <c r="O34" s="262"/>
      <c r="P34" s="561">
        <v>278</v>
      </c>
      <c r="Q34" s="511">
        <f t="shared" si="4"/>
        <v>17.04475781729001</v>
      </c>
      <c r="R34" s="295">
        <v>125</v>
      </c>
      <c r="S34" s="486">
        <v>153</v>
      </c>
      <c r="T34" s="295">
        <v>375</v>
      </c>
      <c r="U34" s="511">
        <f t="shared" si="5"/>
        <v>22.992029429797668</v>
      </c>
      <c r="V34" s="295">
        <v>179</v>
      </c>
      <c r="W34" s="486">
        <v>196</v>
      </c>
      <c r="X34" s="295">
        <v>284</v>
      </c>
      <c r="Y34" s="511">
        <f t="shared" si="0"/>
        <v>17.41263028816677</v>
      </c>
      <c r="Z34" s="250" t="s">
        <v>255</v>
      </c>
      <c r="AA34" s="262"/>
      <c r="AB34" s="295">
        <v>113</v>
      </c>
      <c r="AC34" s="295">
        <v>171</v>
      </c>
      <c r="AD34" s="512">
        <v>293</v>
      </c>
      <c r="AE34" s="511">
        <f t="shared" si="1"/>
        <v>17.964438994481913</v>
      </c>
      <c r="AF34" s="295">
        <v>116</v>
      </c>
      <c r="AG34" s="295">
        <v>177</v>
      </c>
      <c r="AH34" s="512">
        <v>160</v>
      </c>
      <c r="AI34" s="511">
        <f t="shared" si="6"/>
        <v>9.809932556713672</v>
      </c>
      <c r="AJ34" s="295">
        <v>79</v>
      </c>
      <c r="AK34" s="295">
        <v>81</v>
      </c>
    </row>
    <row r="35" spans="1:37" ht="12.75" customHeight="1">
      <c r="A35" s="250" t="s">
        <v>256</v>
      </c>
      <c r="B35" s="262"/>
      <c r="C35" s="295">
        <v>1223</v>
      </c>
      <c r="D35" s="295">
        <v>541</v>
      </c>
      <c r="E35" s="486">
        <v>682</v>
      </c>
      <c r="F35" s="295">
        <v>86</v>
      </c>
      <c r="G35" s="511">
        <f t="shared" si="2"/>
        <v>7.031888798037612</v>
      </c>
      <c r="H35" s="295">
        <v>39</v>
      </c>
      <c r="I35" s="486">
        <v>47</v>
      </c>
      <c r="J35" s="295">
        <v>64</v>
      </c>
      <c r="K35" s="511">
        <f t="shared" si="3"/>
        <v>5.233033524121014</v>
      </c>
      <c r="L35" s="295">
        <v>33</v>
      </c>
      <c r="M35" s="295">
        <v>31</v>
      </c>
      <c r="N35" s="250" t="s">
        <v>256</v>
      </c>
      <c r="O35" s="262"/>
      <c r="P35" s="561">
        <v>228</v>
      </c>
      <c r="Q35" s="511">
        <f t="shared" si="4"/>
        <v>18.642681929681114</v>
      </c>
      <c r="R35" s="295">
        <v>99</v>
      </c>
      <c r="S35" s="486">
        <v>129</v>
      </c>
      <c r="T35" s="295">
        <v>120</v>
      </c>
      <c r="U35" s="511">
        <f t="shared" si="5"/>
        <v>9.811937857726901</v>
      </c>
      <c r="V35" s="295">
        <v>49</v>
      </c>
      <c r="W35" s="486">
        <v>71</v>
      </c>
      <c r="X35" s="295">
        <v>279</v>
      </c>
      <c r="Y35" s="511">
        <f t="shared" si="0"/>
        <v>22.812755519215045</v>
      </c>
      <c r="Z35" s="250" t="s">
        <v>256</v>
      </c>
      <c r="AA35" s="262"/>
      <c r="AB35" s="295">
        <v>131</v>
      </c>
      <c r="AC35" s="295">
        <v>148</v>
      </c>
      <c r="AD35" s="512">
        <v>274</v>
      </c>
      <c r="AE35" s="511">
        <f t="shared" si="1"/>
        <v>22.403924775143093</v>
      </c>
      <c r="AF35" s="295">
        <v>107</v>
      </c>
      <c r="AG35" s="295">
        <v>167</v>
      </c>
      <c r="AH35" s="512">
        <v>172</v>
      </c>
      <c r="AI35" s="511">
        <f t="shared" si="6"/>
        <v>14.063777596075225</v>
      </c>
      <c r="AJ35" s="295">
        <v>83</v>
      </c>
      <c r="AK35" s="295">
        <v>89</v>
      </c>
    </row>
    <row r="36" spans="1:37" ht="12.75" customHeight="1">
      <c r="A36" s="250" t="s">
        <v>257</v>
      </c>
      <c r="B36" s="262"/>
      <c r="C36" s="295">
        <v>928</v>
      </c>
      <c r="D36" s="295">
        <v>415</v>
      </c>
      <c r="E36" s="486">
        <v>513</v>
      </c>
      <c r="F36" s="295">
        <v>66</v>
      </c>
      <c r="G36" s="522">
        <f t="shared" si="2"/>
        <v>7.112068965517242</v>
      </c>
      <c r="H36" s="295">
        <v>40</v>
      </c>
      <c r="I36" s="486">
        <v>26</v>
      </c>
      <c r="J36" s="295">
        <v>45</v>
      </c>
      <c r="K36" s="522">
        <f t="shared" si="3"/>
        <v>4.849137931034483</v>
      </c>
      <c r="L36" s="295">
        <v>20</v>
      </c>
      <c r="M36" s="295">
        <v>25</v>
      </c>
      <c r="N36" s="250" t="s">
        <v>257</v>
      </c>
      <c r="O36" s="262"/>
      <c r="P36" s="561">
        <v>146</v>
      </c>
      <c r="Q36" s="522">
        <f t="shared" si="4"/>
        <v>15.732758620689655</v>
      </c>
      <c r="R36" s="295">
        <v>65</v>
      </c>
      <c r="S36" s="486">
        <v>81</v>
      </c>
      <c r="T36" s="295">
        <v>84</v>
      </c>
      <c r="U36" s="522">
        <f t="shared" si="5"/>
        <v>9.051724137931034</v>
      </c>
      <c r="V36" s="295">
        <v>39</v>
      </c>
      <c r="W36" s="486">
        <v>45</v>
      </c>
      <c r="X36" s="295">
        <v>227</v>
      </c>
      <c r="Y36" s="522">
        <f t="shared" si="0"/>
        <v>24.461206896551722</v>
      </c>
      <c r="Z36" s="250" t="s">
        <v>257</v>
      </c>
      <c r="AA36" s="262"/>
      <c r="AB36" s="295">
        <v>101</v>
      </c>
      <c r="AC36" s="295">
        <v>126</v>
      </c>
      <c r="AD36" s="512">
        <v>183</v>
      </c>
      <c r="AE36" s="522">
        <f t="shared" si="1"/>
        <v>19.719827586206897</v>
      </c>
      <c r="AF36" s="295">
        <v>69</v>
      </c>
      <c r="AG36" s="295">
        <v>114</v>
      </c>
      <c r="AH36" s="512">
        <v>177</v>
      </c>
      <c r="AI36" s="522">
        <f t="shared" si="6"/>
        <v>19.073275862068968</v>
      </c>
      <c r="AJ36" s="295">
        <v>81</v>
      </c>
      <c r="AK36" s="295">
        <v>96</v>
      </c>
    </row>
    <row r="37" spans="1:37" ht="12.75" customHeight="1">
      <c r="A37" s="257" t="s">
        <v>258</v>
      </c>
      <c r="B37" s="258"/>
      <c r="C37" s="305">
        <v>652</v>
      </c>
      <c r="D37" s="305">
        <v>282</v>
      </c>
      <c r="E37" s="484">
        <v>370</v>
      </c>
      <c r="F37" s="305">
        <v>48</v>
      </c>
      <c r="G37" s="511">
        <f t="shared" si="2"/>
        <v>7.361963190184049</v>
      </c>
      <c r="H37" s="305">
        <v>24</v>
      </c>
      <c r="I37" s="484">
        <v>24</v>
      </c>
      <c r="J37" s="305">
        <v>36</v>
      </c>
      <c r="K37" s="511">
        <f t="shared" si="3"/>
        <v>5.521472392638037</v>
      </c>
      <c r="L37" s="305">
        <v>8</v>
      </c>
      <c r="M37" s="305">
        <v>28</v>
      </c>
      <c r="N37" s="257" t="s">
        <v>258</v>
      </c>
      <c r="O37" s="258"/>
      <c r="P37" s="560">
        <v>103</v>
      </c>
      <c r="Q37" s="511">
        <f t="shared" si="4"/>
        <v>15.797546012269938</v>
      </c>
      <c r="R37" s="305">
        <v>50</v>
      </c>
      <c r="S37" s="484">
        <v>53</v>
      </c>
      <c r="T37" s="305">
        <v>48</v>
      </c>
      <c r="U37" s="511">
        <f t="shared" si="5"/>
        <v>7.361963190184049</v>
      </c>
      <c r="V37" s="305">
        <v>19</v>
      </c>
      <c r="W37" s="484">
        <v>29</v>
      </c>
      <c r="X37" s="305">
        <v>164</v>
      </c>
      <c r="Y37" s="511">
        <f t="shared" si="0"/>
        <v>25.153374233128833</v>
      </c>
      <c r="Z37" s="257" t="s">
        <v>258</v>
      </c>
      <c r="AA37" s="258"/>
      <c r="AB37" s="305">
        <v>71</v>
      </c>
      <c r="AC37" s="305">
        <v>93</v>
      </c>
      <c r="AD37" s="524">
        <v>119</v>
      </c>
      <c r="AE37" s="511">
        <f t="shared" si="1"/>
        <v>18.25153374233129</v>
      </c>
      <c r="AF37" s="305">
        <v>47</v>
      </c>
      <c r="AG37" s="305">
        <v>72</v>
      </c>
      <c r="AH37" s="524">
        <v>134</v>
      </c>
      <c r="AI37" s="511">
        <f t="shared" si="6"/>
        <v>20.552147239263803</v>
      </c>
      <c r="AJ37" s="305">
        <v>63</v>
      </c>
      <c r="AK37" s="305">
        <v>71</v>
      </c>
    </row>
    <row r="38" spans="1:37" ht="12.75" customHeight="1">
      <c r="A38" s="250" t="s">
        <v>259</v>
      </c>
      <c r="B38" s="262"/>
      <c r="C38" s="295">
        <v>609</v>
      </c>
      <c r="D38" s="295">
        <v>277</v>
      </c>
      <c r="E38" s="486">
        <v>332</v>
      </c>
      <c r="F38" s="295">
        <v>62</v>
      </c>
      <c r="G38" s="511">
        <f t="shared" si="2"/>
        <v>10.180623973727423</v>
      </c>
      <c r="H38" s="295">
        <v>37</v>
      </c>
      <c r="I38" s="486">
        <v>25</v>
      </c>
      <c r="J38" s="295">
        <v>17</v>
      </c>
      <c r="K38" s="511">
        <f t="shared" si="3"/>
        <v>2.7914614121510675</v>
      </c>
      <c r="L38" s="295">
        <v>10</v>
      </c>
      <c r="M38" s="295">
        <v>7</v>
      </c>
      <c r="N38" s="250" t="s">
        <v>259</v>
      </c>
      <c r="O38" s="262"/>
      <c r="P38" s="561">
        <v>111</v>
      </c>
      <c r="Q38" s="511">
        <f t="shared" si="4"/>
        <v>18.226600985221676</v>
      </c>
      <c r="R38" s="295">
        <v>54</v>
      </c>
      <c r="S38" s="486">
        <v>57</v>
      </c>
      <c r="T38" s="295">
        <v>68</v>
      </c>
      <c r="U38" s="511">
        <f t="shared" si="5"/>
        <v>11.16584564860427</v>
      </c>
      <c r="V38" s="295">
        <v>26</v>
      </c>
      <c r="W38" s="486">
        <v>42</v>
      </c>
      <c r="X38" s="295">
        <v>186</v>
      </c>
      <c r="Y38" s="511">
        <f t="shared" si="0"/>
        <v>30.541871921182267</v>
      </c>
      <c r="Z38" s="250" t="s">
        <v>259</v>
      </c>
      <c r="AA38" s="262"/>
      <c r="AB38" s="295">
        <v>85</v>
      </c>
      <c r="AC38" s="295">
        <v>101</v>
      </c>
      <c r="AD38" s="512">
        <v>101</v>
      </c>
      <c r="AE38" s="511">
        <f t="shared" si="1"/>
        <v>16.58456486042693</v>
      </c>
      <c r="AF38" s="295">
        <v>39</v>
      </c>
      <c r="AG38" s="295">
        <v>62</v>
      </c>
      <c r="AH38" s="512">
        <v>64</v>
      </c>
      <c r="AI38" s="511">
        <f t="shared" si="6"/>
        <v>10.50903119868637</v>
      </c>
      <c r="AJ38" s="295">
        <v>26</v>
      </c>
      <c r="AK38" s="295">
        <v>38</v>
      </c>
    </row>
    <row r="39" spans="1:37" ht="12.75" customHeight="1">
      <c r="A39" s="250" t="s">
        <v>260</v>
      </c>
      <c r="B39" s="262"/>
      <c r="C39" s="295">
        <v>1288</v>
      </c>
      <c r="D39" s="295">
        <v>567</v>
      </c>
      <c r="E39" s="486">
        <v>721</v>
      </c>
      <c r="F39" s="295">
        <v>111</v>
      </c>
      <c r="G39" s="511">
        <f t="shared" si="2"/>
        <v>8.618012422360248</v>
      </c>
      <c r="H39" s="295">
        <v>58</v>
      </c>
      <c r="I39" s="486">
        <v>53</v>
      </c>
      <c r="J39" s="295">
        <v>55</v>
      </c>
      <c r="K39" s="511">
        <f t="shared" si="3"/>
        <v>4.270186335403727</v>
      </c>
      <c r="L39" s="295">
        <v>21</v>
      </c>
      <c r="M39" s="295">
        <v>34</v>
      </c>
      <c r="N39" s="250" t="s">
        <v>260</v>
      </c>
      <c r="O39" s="262"/>
      <c r="P39" s="561">
        <v>240</v>
      </c>
      <c r="Q39" s="511">
        <f t="shared" si="4"/>
        <v>18.633540372670808</v>
      </c>
      <c r="R39" s="295">
        <v>114</v>
      </c>
      <c r="S39" s="486">
        <v>126</v>
      </c>
      <c r="T39" s="295">
        <v>144</v>
      </c>
      <c r="U39" s="511">
        <f t="shared" si="5"/>
        <v>11.180124223602485</v>
      </c>
      <c r="V39" s="295">
        <v>53</v>
      </c>
      <c r="W39" s="486">
        <v>91</v>
      </c>
      <c r="X39" s="295">
        <v>363</v>
      </c>
      <c r="Y39" s="511">
        <f t="shared" si="0"/>
        <v>28.183229813664596</v>
      </c>
      <c r="Z39" s="250" t="s">
        <v>260</v>
      </c>
      <c r="AA39" s="262"/>
      <c r="AB39" s="295">
        <v>158</v>
      </c>
      <c r="AC39" s="295">
        <v>205</v>
      </c>
      <c r="AD39" s="512">
        <v>248</v>
      </c>
      <c r="AE39" s="511">
        <f t="shared" si="1"/>
        <v>19.25465838509317</v>
      </c>
      <c r="AF39" s="295">
        <v>104</v>
      </c>
      <c r="AG39" s="295">
        <v>144</v>
      </c>
      <c r="AH39" s="512">
        <v>127</v>
      </c>
      <c r="AI39" s="511">
        <f t="shared" si="6"/>
        <v>9.86024844720497</v>
      </c>
      <c r="AJ39" s="295">
        <v>59</v>
      </c>
      <c r="AK39" s="295">
        <v>68</v>
      </c>
    </row>
    <row r="40" spans="1:37" ht="12.75" customHeight="1">
      <c r="A40" s="250" t="s">
        <v>261</v>
      </c>
      <c r="B40" s="262"/>
      <c r="C40" s="295">
        <v>1188</v>
      </c>
      <c r="D40" s="295">
        <v>542</v>
      </c>
      <c r="E40" s="486">
        <v>646</v>
      </c>
      <c r="F40" s="295">
        <v>116</v>
      </c>
      <c r="G40" s="511">
        <f t="shared" si="2"/>
        <v>9.764309764309765</v>
      </c>
      <c r="H40" s="295">
        <v>65</v>
      </c>
      <c r="I40" s="486">
        <v>51</v>
      </c>
      <c r="J40" s="295">
        <v>72</v>
      </c>
      <c r="K40" s="511">
        <f t="shared" si="3"/>
        <v>6.0606060606060606</v>
      </c>
      <c r="L40" s="295">
        <v>28</v>
      </c>
      <c r="M40" s="295">
        <v>44</v>
      </c>
      <c r="N40" s="250" t="s">
        <v>261</v>
      </c>
      <c r="O40" s="262"/>
      <c r="P40" s="561">
        <v>265</v>
      </c>
      <c r="Q40" s="511">
        <f t="shared" si="4"/>
        <v>22.306397306397308</v>
      </c>
      <c r="R40" s="295">
        <v>130</v>
      </c>
      <c r="S40" s="486">
        <v>135</v>
      </c>
      <c r="T40" s="295">
        <v>147</v>
      </c>
      <c r="U40" s="511">
        <f t="shared" si="5"/>
        <v>12.373737373737374</v>
      </c>
      <c r="V40" s="295">
        <v>58</v>
      </c>
      <c r="W40" s="486">
        <v>89</v>
      </c>
      <c r="X40" s="295">
        <v>269</v>
      </c>
      <c r="Y40" s="511">
        <f t="shared" si="0"/>
        <v>22.643097643097644</v>
      </c>
      <c r="Z40" s="250" t="s">
        <v>261</v>
      </c>
      <c r="AA40" s="262"/>
      <c r="AB40" s="295">
        <v>124</v>
      </c>
      <c r="AC40" s="295">
        <v>145</v>
      </c>
      <c r="AD40" s="512">
        <v>198</v>
      </c>
      <c r="AE40" s="511">
        <f t="shared" si="1"/>
        <v>16.666666666666664</v>
      </c>
      <c r="AF40" s="295">
        <v>77</v>
      </c>
      <c r="AG40" s="295">
        <v>121</v>
      </c>
      <c r="AH40" s="512">
        <v>121</v>
      </c>
      <c r="AI40" s="511">
        <f t="shared" si="6"/>
        <v>10.185185185185185</v>
      </c>
      <c r="AJ40" s="295">
        <v>60</v>
      </c>
      <c r="AK40" s="295">
        <v>61</v>
      </c>
    </row>
    <row r="41" spans="1:37" ht="12.75" customHeight="1">
      <c r="A41" s="265" t="s">
        <v>262</v>
      </c>
      <c r="B41" s="266"/>
      <c r="C41" s="285">
        <v>477</v>
      </c>
      <c r="D41" s="285">
        <v>231</v>
      </c>
      <c r="E41" s="365">
        <v>246</v>
      </c>
      <c r="F41" s="285">
        <v>30</v>
      </c>
      <c r="G41" s="522">
        <f t="shared" si="2"/>
        <v>6.289308176100629</v>
      </c>
      <c r="H41" s="285">
        <v>20</v>
      </c>
      <c r="I41" s="365">
        <v>10</v>
      </c>
      <c r="J41" s="285">
        <v>42</v>
      </c>
      <c r="K41" s="522">
        <f t="shared" si="3"/>
        <v>8.80503144654088</v>
      </c>
      <c r="L41" s="285">
        <v>18</v>
      </c>
      <c r="M41" s="285">
        <v>24</v>
      </c>
      <c r="N41" s="265" t="s">
        <v>262</v>
      </c>
      <c r="O41" s="266"/>
      <c r="P41" s="562">
        <v>119</v>
      </c>
      <c r="Q41" s="522">
        <f t="shared" si="4"/>
        <v>24.947589098532493</v>
      </c>
      <c r="R41" s="285">
        <v>56</v>
      </c>
      <c r="S41" s="365">
        <v>63</v>
      </c>
      <c r="T41" s="285">
        <v>46</v>
      </c>
      <c r="U41" s="522">
        <f t="shared" si="5"/>
        <v>9.643605870020965</v>
      </c>
      <c r="V41" s="285">
        <v>20</v>
      </c>
      <c r="W41" s="365">
        <v>26</v>
      </c>
      <c r="X41" s="285">
        <v>74</v>
      </c>
      <c r="Y41" s="522">
        <f t="shared" si="0"/>
        <v>15.513626834381553</v>
      </c>
      <c r="Z41" s="265" t="s">
        <v>262</v>
      </c>
      <c r="AA41" s="266"/>
      <c r="AB41" s="285">
        <v>36</v>
      </c>
      <c r="AC41" s="285">
        <v>38</v>
      </c>
      <c r="AD41" s="368">
        <v>88</v>
      </c>
      <c r="AE41" s="522">
        <f t="shared" si="1"/>
        <v>18.448637316561843</v>
      </c>
      <c r="AF41" s="285">
        <v>35</v>
      </c>
      <c r="AG41" s="285">
        <v>53</v>
      </c>
      <c r="AH41" s="368">
        <v>78</v>
      </c>
      <c r="AI41" s="522">
        <f t="shared" si="6"/>
        <v>16.352201257861633</v>
      </c>
      <c r="AJ41" s="285">
        <v>46</v>
      </c>
      <c r="AK41" s="285">
        <v>32</v>
      </c>
    </row>
    <row r="42" spans="1:37" ht="12.75" customHeight="1">
      <c r="A42" s="250" t="s">
        <v>263</v>
      </c>
      <c r="B42" s="262"/>
      <c r="C42" s="295">
        <v>3590</v>
      </c>
      <c r="D42" s="295">
        <v>1663</v>
      </c>
      <c r="E42" s="486">
        <v>1927</v>
      </c>
      <c r="F42" s="295">
        <v>270</v>
      </c>
      <c r="G42" s="511">
        <f t="shared" si="2"/>
        <v>7.520891364902507</v>
      </c>
      <c r="H42" s="295">
        <v>138</v>
      </c>
      <c r="I42" s="486">
        <v>132</v>
      </c>
      <c r="J42" s="295">
        <v>123</v>
      </c>
      <c r="K42" s="511">
        <f t="shared" si="3"/>
        <v>3.4261838440111423</v>
      </c>
      <c r="L42" s="295">
        <v>58</v>
      </c>
      <c r="M42" s="295">
        <v>65</v>
      </c>
      <c r="N42" s="250" t="s">
        <v>263</v>
      </c>
      <c r="O42" s="262"/>
      <c r="P42" s="561">
        <v>487</v>
      </c>
      <c r="Q42" s="511">
        <f t="shared" si="4"/>
        <v>13.565459610027855</v>
      </c>
      <c r="R42" s="295">
        <v>239</v>
      </c>
      <c r="S42" s="486">
        <v>248</v>
      </c>
      <c r="T42" s="295">
        <v>407</v>
      </c>
      <c r="U42" s="511">
        <f t="shared" si="5"/>
        <v>11.337047353760447</v>
      </c>
      <c r="V42" s="295">
        <v>195</v>
      </c>
      <c r="W42" s="486">
        <v>212</v>
      </c>
      <c r="X42" s="295">
        <v>1288</v>
      </c>
      <c r="Y42" s="511">
        <f t="shared" si="0"/>
        <v>35.87743732590529</v>
      </c>
      <c r="Z42" s="250" t="s">
        <v>263</v>
      </c>
      <c r="AA42" s="262"/>
      <c r="AB42" s="295">
        <v>594</v>
      </c>
      <c r="AC42" s="295">
        <v>694</v>
      </c>
      <c r="AD42" s="512">
        <v>738</v>
      </c>
      <c r="AE42" s="511">
        <f t="shared" si="1"/>
        <v>20.557103064066855</v>
      </c>
      <c r="AF42" s="295">
        <v>303</v>
      </c>
      <c r="AG42" s="295">
        <v>435</v>
      </c>
      <c r="AH42" s="512">
        <v>277</v>
      </c>
      <c r="AI42" s="511">
        <f t="shared" si="6"/>
        <v>7.715877437325905</v>
      </c>
      <c r="AJ42" s="295">
        <v>136</v>
      </c>
      <c r="AK42" s="295">
        <v>141</v>
      </c>
    </row>
    <row r="43" spans="1:37" ht="12.75" customHeight="1">
      <c r="A43" s="250" t="s">
        <v>264</v>
      </c>
      <c r="B43" s="262"/>
      <c r="C43" s="295">
        <v>590</v>
      </c>
      <c r="D43" s="295">
        <v>272</v>
      </c>
      <c r="E43" s="486">
        <v>318</v>
      </c>
      <c r="F43" s="295">
        <v>34</v>
      </c>
      <c r="G43" s="511">
        <f t="shared" si="2"/>
        <v>5.762711864406779</v>
      </c>
      <c r="H43" s="295">
        <v>20</v>
      </c>
      <c r="I43" s="486">
        <v>14</v>
      </c>
      <c r="J43" s="295">
        <v>18</v>
      </c>
      <c r="K43" s="511">
        <f t="shared" si="3"/>
        <v>3.050847457627119</v>
      </c>
      <c r="L43" s="295">
        <v>8</v>
      </c>
      <c r="M43" s="295">
        <v>10</v>
      </c>
      <c r="N43" s="250" t="s">
        <v>264</v>
      </c>
      <c r="O43" s="262"/>
      <c r="P43" s="561">
        <v>84</v>
      </c>
      <c r="Q43" s="511">
        <f t="shared" si="4"/>
        <v>14.237288135593221</v>
      </c>
      <c r="R43" s="295">
        <v>37</v>
      </c>
      <c r="S43" s="486">
        <v>47</v>
      </c>
      <c r="T43" s="295">
        <v>61</v>
      </c>
      <c r="U43" s="511">
        <f t="shared" si="5"/>
        <v>10.338983050847457</v>
      </c>
      <c r="V43" s="295">
        <v>25</v>
      </c>
      <c r="W43" s="486">
        <v>36</v>
      </c>
      <c r="X43" s="295">
        <v>146</v>
      </c>
      <c r="Y43" s="511">
        <f t="shared" si="0"/>
        <v>24.74576271186441</v>
      </c>
      <c r="Z43" s="250" t="s">
        <v>264</v>
      </c>
      <c r="AA43" s="262"/>
      <c r="AB43" s="295">
        <v>67</v>
      </c>
      <c r="AC43" s="295">
        <v>79</v>
      </c>
      <c r="AD43" s="512">
        <v>171</v>
      </c>
      <c r="AE43" s="511">
        <f t="shared" si="1"/>
        <v>28.983050847457626</v>
      </c>
      <c r="AF43" s="295">
        <v>76</v>
      </c>
      <c r="AG43" s="295">
        <v>95</v>
      </c>
      <c r="AH43" s="512">
        <v>76</v>
      </c>
      <c r="AI43" s="511">
        <f t="shared" si="6"/>
        <v>12.88135593220339</v>
      </c>
      <c r="AJ43" s="295">
        <v>39</v>
      </c>
      <c r="AK43" s="295">
        <v>37</v>
      </c>
    </row>
    <row r="44" spans="1:37" ht="12.75" customHeight="1">
      <c r="A44" s="250" t="s">
        <v>265</v>
      </c>
      <c r="B44" s="262"/>
      <c r="C44" s="295">
        <v>609</v>
      </c>
      <c r="D44" s="295">
        <v>253</v>
      </c>
      <c r="E44" s="486">
        <v>356</v>
      </c>
      <c r="F44" s="295">
        <v>44</v>
      </c>
      <c r="G44" s="511">
        <f t="shared" si="2"/>
        <v>7.224958949096879</v>
      </c>
      <c r="H44" s="295">
        <v>27</v>
      </c>
      <c r="I44" s="486">
        <v>17</v>
      </c>
      <c r="J44" s="295">
        <v>23</v>
      </c>
      <c r="K44" s="511">
        <f t="shared" si="3"/>
        <v>3.776683087027915</v>
      </c>
      <c r="L44" s="295">
        <v>7</v>
      </c>
      <c r="M44" s="295">
        <v>16</v>
      </c>
      <c r="N44" s="250" t="s">
        <v>265</v>
      </c>
      <c r="O44" s="262"/>
      <c r="P44" s="561">
        <v>79</v>
      </c>
      <c r="Q44" s="511">
        <f t="shared" si="4"/>
        <v>12.97208538587849</v>
      </c>
      <c r="R44" s="295">
        <v>34</v>
      </c>
      <c r="S44" s="486">
        <v>45</v>
      </c>
      <c r="T44" s="295">
        <v>77</v>
      </c>
      <c r="U44" s="511">
        <f t="shared" si="5"/>
        <v>12.643678160919542</v>
      </c>
      <c r="V44" s="295">
        <v>28</v>
      </c>
      <c r="W44" s="486">
        <v>49</v>
      </c>
      <c r="X44" s="295">
        <v>119</v>
      </c>
      <c r="Y44" s="511">
        <f t="shared" si="0"/>
        <v>19.54022988505747</v>
      </c>
      <c r="Z44" s="250" t="s">
        <v>265</v>
      </c>
      <c r="AA44" s="262"/>
      <c r="AB44" s="295">
        <v>51</v>
      </c>
      <c r="AC44" s="295">
        <v>68</v>
      </c>
      <c r="AD44" s="512">
        <v>168</v>
      </c>
      <c r="AE44" s="511">
        <f t="shared" si="1"/>
        <v>27.586206896551722</v>
      </c>
      <c r="AF44" s="295">
        <v>62</v>
      </c>
      <c r="AG44" s="295">
        <v>106</v>
      </c>
      <c r="AH44" s="512">
        <v>99</v>
      </c>
      <c r="AI44" s="511">
        <f t="shared" si="6"/>
        <v>16.25615763546798</v>
      </c>
      <c r="AJ44" s="295">
        <v>44</v>
      </c>
      <c r="AK44" s="295">
        <v>55</v>
      </c>
    </row>
    <row r="45" spans="1:37" ht="12.75" customHeight="1">
      <c r="A45" s="250" t="s">
        <v>266</v>
      </c>
      <c r="B45" s="262"/>
      <c r="C45" s="295">
        <v>883</v>
      </c>
      <c r="D45" s="295">
        <v>423</v>
      </c>
      <c r="E45" s="486">
        <v>460</v>
      </c>
      <c r="F45" s="295">
        <v>101</v>
      </c>
      <c r="G45" s="511">
        <f t="shared" si="2"/>
        <v>11.43827859569649</v>
      </c>
      <c r="H45" s="295">
        <v>62</v>
      </c>
      <c r="I45" s="486">
        <v>39</v>
      </c>
      <c r="J45" s="295">
        <v>24</v>
      </c>
      <c r="K45" s="511">
        <f t="shared" si="3"/>
        <v>2.7180067950169877</v>
      </c>
      <c r="L45" s="295">
        <v>10</v>
      </c>
      <c r="M45" s="295">
        <v>14</v>
      </c>
      <c r="N45" s="250" t="s">
        <v>266</v>
      </c>
      <c r="O45" s="262"/>
      <c r="P45" s="561">
        <v>142</v>
      </c>
      <c r="Q45" s="511">
        <f t="shared" si="4"/>
        <v>16.08154020385051</v>
      </c>
      <c r="R45" s="295">
        <v>66</v>
      </c>
      <c r="S45" s="486">
        <v>76</v>
      </c>
      <c r="T45" s="295">
        <v>152</v>
      </c>
      <c r="U45" s="511">
        <f t="shared" si="5"/>
        <v>17.214043035107586</v>
      </c>
      <c r="V45" s="295">
        <v>78</v>
      </c>
      <c r="W45" s="486">
        <v>74</v>
      </c>
      <c r="X45" s="295">
        <v>174</v>
      </c>
      <c r="Y45" s="511">
        <f t="shared" si="0"/>
        <v>19.70554926387316</v>
      </c>
      <c r="Z45" s="250" t="s">
        <v>266</v>
      </c>
      <c r="AA45" s="262"/>
      <c r="AB45" s="295">
        <v>77</v>
      </c>
      <c r="AC45" s="295">
        <v>97</v>
      </c>
      <c r="AD45" s="512">
        <v>210</v>
      </c>
      <c r="AE45" s="511">
        <f t="shared" si="1"/>
        <v>23.78255945639864</v>
      </c>
      <c r="AF45" s="295">
        <v>88</v>
      </c>
      <c r="AG45" s="295">
        <v>122</v>
      </c>
      <c r="AH45" s="512">
        <v>80</v>
      </c>
      <c r="AI45" s="511">
        <f t="shared" si="6"/>
        <v>9.060022650056625</v>
      </c>
      <c r="AJ45" s="295">
        <v>42</v>
      </c>
      <c r="AK45" s="295">
        <v>38</v>
      </c>
    </row>
    <row r="46" spans="1:37" ht="12.75" customHeight="1">
      <c r="A46" s="250" t="s">
        <v>267</v>
      </c>
      <c r="B46" s="262"/>
      <c r="C46" s="295">
        <v>874</v>
      </c>
      <c r="D46" s="295">
        <v>386</v>
      </c>
      <c r="E46" s="486">
        <v>488</v>
      </c>
      <c r="F46" s="295">
        <v>65</v>
      </c>
      <c r="G46" s="522">
        <f t="shared" si="2"/>
        <v>7.437070938215102</v>
      </c>
      <c r="H46" s="295">
        <v>36</v>
      </c>
      <c r="I46" s="486">
        <v>29</v>
      </c>
      <c r="J46" s="295">
        <v>35</v>
      </c>
      <c r="K46" s="522">
        <f t="shared" si="3"/>
        <v>4.004576659038902</v>
      </c>
      <c r="L46" s="295">
        <v>17</v>
      </c>
      <c r="M46" s="295">
        <v>18</v>
      </c>
      <c r="N46" s="250" t="s">
        <v>267</v>
      </c>
      <c r="O46" s="262"/>
      <c r="P46" s="561">
        <v>139</v>
      </c>
      <c r="Q46" s="522">
        <f t="shared" si="4"/>
        <v>15.903890160183066</v>
      </c>
      <c r="R46" s="295">
        <v>59</v>
      </c>
      <c r="S46" s="486">
        <v>80</v>
      </c>
      <c r="T46" s="295">
        <v>106</v>
      </c>
      <c r="U46" s="522">
        <f t="shared" si="5"/>
        <v>12.128146453089245</v>
      </c>
      <c r="V46" s="295">
        <v>46</v>
      </c>
      <c r="W46" s="486">
        <v>60</v>
      </c>
      <c r="X46" s="295">
        <v>195</v>
      </c>
      <c r="Y46" s="522">
        <f t="shared" si="0"/>
        <v>22.31121281464531</v>
      </c>
      <c r="Z46" s="250" t="s">
        <v>267</v>
      </c>
      <c r="AA46" s="262"/>
      <c r="AB46" s="295">
        <v>84</v>
      </c>
      <c r="AC46" s="295">
        <v>111</v>
      </c>
      <c r="AD46" s="512">
        <v>207</v>
      </c>
      <c r="AE46" s="522">
        <f t="shared" si="1"/>
        <v>23.684210526315788</v>
      </c>
      <c r="AF46" s="295">
        <v>84</v>
      </c>
      <c r="AG46" s="295">
        <v>123</v>
      </c>
      <c r="AH46" s="512">
        <v>127</v>
      </c>
      <c r="AI46" s="522">
        <f t="shared" si="6"/>
        <v>14.530892448512587</v>
      </c>
      <c r="AJ46" s="295">
        <v>60</v>
      </c>
      <c r="AK46" s="295">
        <v>67</v>
      </c>
    </row>
    <row r="47" spans="1:37" ht="12.75" customHeight="1">
      <c r="A47" s="257" t="s">
        <v>268</v>
      </c>
      <c r="B47" s="258"/>
      <c r="C47" s="305">
        <v>1024</v>
      </c>
      <c r="D47" s="305">
        <v>476</v>
      </c>
      <c r="E47" s="484">
        <v>548</v>
      </c>
      <c r="F47" s="305">
        <v>99</v>
      </c>
      <c r="G47" s="511">
        <f t="shared" si="2"/>
        <v>9.66796875</v>
      </c>
      <c r="H47" s="305">
        <v>59</v>
      </c>
      <c r="I47" s="484">
        <v>40</v>
      </c>
      <c r="J47" s="305">
        <v>39</v>
      </c>
      <c r="K47" s="511">
        <f t="shared" si="3"/>
        <v>3.80859375</v>
      </c>
      <c r="L47" s="305">
        <v>16</v>
      </c>
      <c r="M47" s="305">
        <v>23</v>
      </c>
      <c r="N47" s="257" t="s">
        <v>268</v>
      </c>
      <c r="O47" s="258"/>
      <c r="P47" s="560">
        <v>150</v>
      </c>
      <c r="Q47" s="511">
        <f t="shared" si="4"/>
        <v>14.6484375</v>
      </c>
      <c r="R47" s="305">
        <v>77</v>
      </c>
      <c r="S47" s="484">
        <v>73</v>
      </c>
      <c r="T47" s="305">
        <v>151</v>
      </c>
      <c r="U47" s="511">
        <f t="shared" si="5"/>
        <v>14.74609375</v>
      </c>
      <c r="V47" s="305">
        <v>72</v>
      </c>
      <c r="W47" s="484">
        <v>79</v>
      </c>
      <c r="X47" s="305">
        <v>231</v>
      </c>
      <c r="Y47" s="511">
        <f t="shared" si="0"/>
        <v>22.55859375</v>
      </c>
      <c r="Z47" s="257" t="s">
        <v>268</v>
      </c>
      <c r="AA47" s="258"/>
      <c r="AB47" s="305">
        <v>96</v>
      </c>
      <c r="AC47" s="305">
        <v>135</v>
      </c>
      <c r="AD47" s="524">
        <v>231</v>
      </c>
      <c r="AE47" s="511">
        <f t="shared" si="1"/>
        <v>22.55859375</v>
      </c>
      <c r="AF47" s="305">
        <v>97</v>
      </c>
      <c r="AG47" s="305">
        <v>134</v>
      </c>
      <c r="AH47" s="524">
        <v>123</v>
      </c>
      <c r="AI47" s="511">
        <f t="shared" si="6"/>
        <v>12.01171875</v>
      </c>
      <c r="AJ47" s="305">
        <v>59</v>
      </c>
      <c r="AK47" s="305">
        <v>64</v>
      </c>
    </row>
    <row r="48" spans="1:37" ht="12.75" customHeight="1">
      <c r="A48" s="250" t="s">
        <v>269</v>
      </c>
      <c r="B48" s="262"/>
      <c r="C48" s="295">
        <v>634</v>
      </c>
      <c r="D48" s="295">
        <v>287</v>
      </c>
      <c r="E48" s="486">
        <v>347</v>
      </c>
      <c r="F48" s="295">
        <v>59</v>
      </c>
      <c r="G48" s="511">
        <f t="shared" si="2"/>
        <v>9.305993690851736</v>
      </c>
      <c r="H48" s="295">
        <v>30</v>
      </c>
      <c r="I48" s="486">
        <v>29</v>
      </c>
      <c r="J48" s="295">
        <v>38</v>
      </c>
      <c r="K48" s="511">
        <f t="shared" si="3"/>
        <v>5.993690851735016</v>
      </c>
      <c r="L48" s="295">
        <v>21</v>
      </c>
      <c r="M48" s="295">
        <v>17</v>
      </c>
      <c r="N48" s="250" t="s">
        <v>269</v>
      </c>
      <c r="O48" s="262"/>
      <c r="P48" s="561">
        <v>106</v>
      </c>
      <c r="Q48" s="511">
        <f t="shared" si="4"/>
        <v>16.7192429022082</v>
      </c>
      <c r="R48" s="295">
        <v>53</v>
      </c>
      <c r="S48" s="486">
        <v>53</v>
      </c>
      <c r="T48" s="295">
        <v>65</v>
      </c>
      <c r="U48" s="511">
        <f t="shared" si="5"/>
        <v>10.25236593059937</v>
      </c>
      <c r="V48" s="295">
        <v>31</v>
      </c>
      <c r="W48" s="486">
        <v>34</v>
      </c>
      <c r="X48" s="295">
        <v>216</v>
      </c>
      <c r="Y48" s="511">
        <f t="shared" si="0"/>
        <v>34.06940063091483</v>
      </c>
      <c r="Z48" s="250" t="s">
        <v>269</v>
      </c>
      <c r="AA48" s="262"/>
      <c r="AB48" s="295">
        <v>88</v>
      </c>
      <c r="AC48" s="295">
        <v>128</v>
      </c>
      <c r="AD48" s="512">
        <v>92</v>
      </c>
      <c r="AE48" s="511">
        <f t="shared" si="1"/>
        <v>14.511041009463725</v>
      </c>
      <c r="AF48" s="295">
        <v>36</v>
      </c>
      <c r="AG48" s="295">
        <v>56</v>
      </c>
      <c r="AH48" s="512">
        <v>58</v>
      </c>
      <c r="AI48" s="511">
        <f t="shared" si="6"/>
        <v>9.14826498422713</v>
      </c>
      <c r="AJ48" s="295">
        <v>28</v>
      </c>
      <c r="AK48" s="295">
        <v>30</v>
      </c>
    </row>
    <row r="49" spans="1:37" ht="12.75" customHeight="1">
      <c r="A49" s="250" t="s">
        <v>270</v>
      </c>
      <c r="B49" s="262"/>
      <c r="C49" s="295">
        <v>3895</v>
      </c>
      <c r="D49" s="295">
        <v>1810</v>
      </c>
      <c r="E49" s="486">
        <v>2085</v>
      </c>
      <c r="F49" s="295">
        <v>295</v>
      </c>
      <c r="G49" s="511">
        <f t="shared" si="2"/>
        <v>7.573812580231065</v>
      </c>
      <c r="H49" s="295">
        <v>141</v>
      </c>
      <c r="I49" s="486">
        <v>154</v>
      </c>
      <c r="J49" s="295">
        <v>178</v>
      </c>
      <c r="K49" s="511">
        <f t="shared" si="3"/>
        <v>4.569961489088575</v>
      </c>
      <c r="L49" s="295">
        <v>98</v>
      </c>
      <c r="M49" s="295">
        <v>80</v>
      </c>
      <c r="N49" s="250" t="s">
        <v>270</v>
      </c>
      <c r="O49" s="262"/>
      <c r="P49" s="561">
        <v>716</v>
      </c>
      <c r="Q49" s="511">
        <f t="shared" si="4"/>
        <v>18.382541720154045</v>
      </c>
      <c r="R49" s="295">
        <v>339</v>
      </c>
      <c r="S49" s="486">
        <v>377</v>
      </c>
      <c r="T49" s="295">
        <v>663</v>
      </c>
      <c r="U49" s="511">
        <f t="shared" si="5"/>
        <v>17.021822849807442</v>
      </c>
      <c r="V49" s="295">
        <v>314</v>
      </c>
      <c r="W49" s="486">
        <v>349</v>
      </c>
      <c r="X49" s="295">
        <v>887</v>
      </c>
      <c r="Y49" s="511">
        <f t="shared" si="0"/>
        <v>22.772785622593066</v>
      </c>
      <c r="Z49" s="250" t="s">
        <v>270</v>
      </c>
      <c r="AA49" s="262"/>
      <c r="AB49" s="295">
        <v>419</v>
      </c>
      <c r="AC49" s="295">
        <v>468</v>
      </c>
      <c r="AD49" s="512">
        <v>787</v>
      </c>
      <c r="AE49" s="511">
        <f t="shared" si="1"/>
        <v>20.205391527599488</v>
      </c>
      <c r="AF49" s="295">
        <v>315</v>
      </c>
      <c r="AG49" s="295">
        <v>472</v>
      </c>
      <c r="AH49" s="512">
        <v>369</v>
      </c>
      <c r="AI49" s="511">
        <f t="shared" si="6"/>
        <v>9.473684210526317</v>
      </c>
      <c r="AJ49" s="295">
        <v>184</v>
      </c>
      <c r="AK49" s="295">
        <v>185</v>
      </c>
    </row>
    <row r="50" spans="1:37" ht="12.75" customHeight="1">
      <c r="A50" s="250" t="s">
        <v>271</v>
      </c>
      <c r="B50" s="262"/>
      <c r="C50" s="295">
        <v>2619</v>
      </c>
      <c r="D50" s="295">
        <v>1150</v>
      </c>
      <c r="E50" s="486">
        <v>1469</v>
      </c>
      <c r="F50" s="295">
        <v>209</v>
      </c>
      <c r="G50" s="511">
        <f t="shared" si="2"/>
        <v>7.980145093547156</v>
      </c>
      <c r="H50" s="295">
        <v>103</v>
      </c>
      <c r="I50" s="486">
        <v>106</v>
      </c>
      <c r="J50" s="295">
        <v>195</v>
      </c>
      <c r="K50" s="511">
        <f t="shared" si="3"/>
        <v>7.445589919816724</v>
      </c>
      <c r="L50" s="295">
        <v>77</v>
      </c>
      <c r="M50" s="295">
        <v>118</v>
      </c>
      <c r="N50" s="250" t="s">
        <v>271</v>
      </c>
      <c r="O50" s="262"/>
      <c r="P50" s="561">
        <v>433</v>
      </c>
      <c r="Q50" s="511">
        <f t="shared" si="4"/>
        <v>16.533027873234058</v>
      </c>
      <c r="R50" s="295">
        <v>179</v>
      </c>
      <c r="S50" s="486">
        <v>254</v>
      </c>
      <c r="T50" s="295">
        <v>456</v>
      </c>
      <c r="U50" s="511">
        <f t="shared" si="5"/>
        <v>17.411225658648338</v>
      </c>
      <c r="V50" s="295">
        <v>204</v>
      </c>
      <c r="W50" s="486">
        <v>252</v>
      </c>
      <c r="X50" s="295">
        <v>568</v>
      </c>
      <c r="Y50" s="511">
        <f t="shared" si="0"/>
        <v>21.68766704849179</v>
      </c>
      <c r="Z50" s="250" t="s">
        <v>271</v>
      </c>
      <c r="AA50" s="262"/>
      <c r="AB50" s="295">
        <v>251</v>
      </c>
      <c r="AC50" s="295">
        <v>317</v>
      </c>
      <c r="AD50" s="512">
        <v>434</v>
      </c>
      <c r="AE50" s="511">
        <f t="shared" si="1"/>
        <v>16.571210385643376</v>
      </c>
      <c r="AF50" s="295">
        <v>174</v>
      </c>
      <c r="AG50" s="295">
        <v>260</v>
      </c>
      <c r="AH50" s="512">
        <v>324</v>
      </c>
      <c r="AI50" s="511">
        <f t="shared" si="6"/>
        <v>12.371134020618557</v>
      </c>
      <c r="AJ50" s="295">
        <v>162</v>
      </c>
      <c r="AK50" s="295">
        <v>162</v>
      </c>
    </row>
    <row r="51" spans="1:37" ht="12.75" customHeight="1">
      <c r="A51" s="265" t="s">
        <v>272</v>
      </c>
      <c r="B51" s="266"/>
      <c r="C51" s="285">
        <v>2316</v>
      </c>
      <c r="D51" s="285">
        <v>1095</v>
      </c>
      <c r="E51" s="365">
        <v>1221</v>
      </c>
      <c r="F51" s="285">
        <v>162</v>
      </c>
      <c r="G51" s="522">
        <f t="shared" si="2"/>
        <v>6.994818652849741</v>
      </c>
      <c r="H51" s="285">
        <v>84</v>
      </c>
      <c r="I51" s="365">
        <v>78</v>
      </c>
      <c r="J51" s="285">
        <v>268</v>
      </c>
      <c r="K51" s="522">
        <f t="shared" si="3"/>
        <v>11.57167530224525</v>
      </c>
      <c r="L51" s="285">
        <v>147</v>
      </c>
      <c r="M51" s="285">
        <v>121</v>
      </c>
      <c r="N51" s="265" t="s">
        <v>272</v>
      </c>
      <c r="O51" s="266"/>
      <c r="P51" s="562">
        <v>402</v>
      </c>
      <c r="Q51" s="522">
        <f t="shared" si="4"/>
        <v>17.357512953367877</v>
      </c>
      <c r="R51" s="285">
        <v>192</v>
      </c>
      <c r="S51" s="365">
        <v>210</v>
      </c>
      <c r="T51" s="285">
        <v>307</v>
      </c>
      <c r="U51" s="522">
        <f t="shared" si="5"/>
        <v>13.255613126079446</v>
      </c>
      <c r="V51" s="285">
        <v>142</v>
      </c>
      <c r="W51" s="365">
        <v>165</v>
      </c>
      <c r="X51" s="285">
        <v>366</v>
      </c>
      <c r="Y51" s="522">
        <f t="shared" si="0"/>
        <v>15.803108808290157</v>
      </c>
      <c r="Z51" s="265" t="s">
        <v>272</v>
      </c>
      <c r="AA51" s="266"/>
      <c r="AB51" s="285">
        <v>173</v>
      </c>
      <c r="AC51" s="285">
        <v>193</v>
      </c>
      <c r="AD51" s="368">
        <v>575</v>
      </c>
      <c r="AE51" s="522">
        <f t="shared" si="1"/>
        <v>24.8272884283247</v>
      </c>
      <c r="AF51" s="285">
        <v>242</v>
      </c>
      <c r="AG51" s="285">
        <v>333</v>
      </c>
      <c r="AH51" s="368">
        <v>236</v>
      </c>
      <c r="AI51" s="522">
        <f t="shared" si="6"/>
        <v>10.189982728842832</v>
      </c>
      <c r="AJ51" s="285">
        <v>115</v>
      </c>
      <c r="AK51" s="285">
        <v>121</v>
      </c>
    </row>
    <row r="52" spans="1:37" ht="12.75" customHeight="1">
      <c r="A52" s="250" t="s">
        <v>273</v>
      </c>
      <c r="B52" s="262"/>
      <c r="C52" s="295">
        <v>2799</v>
      </c>
      <c r="D52" s="295">
        <v>1333</v>
      </c>
      <c r="E52" s="486">
        <v>1466</v>
      </c>
      <c r="F52" s="295">
        <v>232</v>
      </c>
      <c r="G52" s="511">
        <f t="shared" si="2"/>
        <v>8.28867452661665</v>
      </c>
      <c r="H52" s="295">
        <v>114</v>
      </c>
      <c r="I52" s="486">
        <v>118</v>
      </c>
      <c r="J52" s="295">
        <v>151</v>
      </c>
      <c r="K52" s="511">
        <f t="shared" si="3"/>
        <v>5.394783851375491</v>
      </c>
      <c r="L52" s="295">
        <v>81</v>
      </c>
      <c r="M52" s="295">
        <v>70</v>
      </c>
      <c r="N52" s="250" t="s">
        <v>273</v>
      </c>
      <c r="O52" s="262"/>
      <c r="P52" s="561">
        <v>406</v>
      </c>
      <c r="Q52" s="511">
        <f t="shared" si="4"/>
        <v>14.505180421579137</v>
      </c>
      <c r="R52" s="295">
        <v>198</v>
      </c>
      <c r="S52" s="486">
        <v>208</v>
      </c>
      <c r="T52" s="295">
        <v>306</v>
      </c>
      <c r="U52" s="511">
        <f t="shared" si="5"/>
        <v>10.932475884244374</v>
      </c>
      <c r="V52" s="295">
        <v>149</v>
      </c>
      <c r="W52" s="486">
        <v>157</v>
      </c>
      <c r="X52" s="295">
        <v>926</v>
      </c>
      <c r="Y52" s="511">
        <f t="shared" si="0"/>
        <v>33.0832440157199</v>
      </c>
      <c r="Z52" s="250" t="s">
        <v>273</v>
      </c>
      <c r="AA52" s="262"/>
      <c r="AB52" s="295">
        <v>435</v>
      </c>
      <c r="AC52" s="295">
        <v>491</v>
      </c>
      <c r="AD52" s="512">
        <v>475</v>
      </c>
      <c r="AE52" s="511">
        <f t="shared" si="1"/>
        <v>16.97034655234012</v>
      </c>
      <c r="AF52" s="295">
        <v>201</v>
      </c>
      <c r="AG52" s="295">
        <v>274</v>
      </c>
      <c r="AH52" s="512">
        <v>303</v>
      </c>
      <c r="AI52" s="511">
        <f t="shared" si="6"/>
        <v>10.82529474812433</v>
      </c>
      <c r="AJ52" s="295">
        <v>155</v>
      </c>
      <c r="AK52" s="295">
        <v>148</v>
      </c>
    </row>
    <row r="53" spans="1:37" ht="12.75" customHeight="1">
      <c r="A53" s="250" t="s">
        <v>274</v>
      </c>
      <c r="B53" s="262"/>
      <c r="C53" s="295">
        <v>1910</v>
      </c>
      <c r="D53" s="295">
        <v>887</v>
      </c>
      <c r="E53" s="486">
        <v>1023</v>
      </c>
      <c r="F53" s="295">
        <v>141</v>
      </c>
      <c r="G53" s="511">
        <f t="shared" si="2"/>
        <v>7.382198952879582</v>
      </c>
      <c r="H53" s="295">
        <v>77</v>
      </c>
      <c r="I53" s="486">
        <v>64</v>
      </c>
      <c r="J53" s="295">
        <v>106</v>
      </c>
      <c r="K53" s="511">
        <f t="shared" si="3"/>
        <v>5.549738219895288</v>
      </c>
      <c r="L53" s="295">
        <v>55</v>
      </c>
      <c r="M53" s="295">
        <v>51</v>
      </c>
      <c r="N53" s="250" t="s">
        <v>274</v>
      </c>
      <c r="O53" s="262"/>
      <c r="P53" s="561">
        <v>246</v>
      </c>
      <c r="Q53" s="511">
        <f t="shared" si="4"/>
        <v>12.879581151832461</v>
      </c>
      <c r="R53" s="295">
        <v>117</v>
      </c>
      <c r="S53" s="486">
        <v>129</v>
      </c>
      <c r="T53" s="295">
        <v>401</v>
      </c>
      <c r="U53" s="511">
        <f t="shared" si="5"/>
        <v>20.99476439790576</v>
      </c>
      <c r="V53" s="295">
        <v>184</v>
      </c>
      <c r="W53" s="486">
        <v>217</v>
      </c>
      <c r="X53" s="295">
        <v>442</v>
      </c>
      <c r="Y53" s="511">
        <f t="shared" si="0"/>
        <v>23.141361256544503</v>
      </c>
      <c r="Z53" s="250" t="s">
        <v>274</v>
      </c>
      <c r="AA53" s="262"/>
      <c r="AB53" s="295">
        <v>201</v>
      </c>
      <c r="AC53" s="295">
        <v>241</v>
      </c>
      <c r="AD53" s="512">
        <v>392</v>
      </c>
      <c r="AE53" s="511">
        <f t="shared" si="1"/>
        <v>20.523560209424083</v>
      </c>
      <c r="AF53" s="295">
        <v>154</v>
      </c>
      <c r="AG53" s="295">
        <v>238</v>
      </c>
      <c r="AH53" s="512">
        <v>182</v>
      </c>
      <c r="AI53" s="511">
        <f t="shared" si="6"/>
        <v>9.528795811518325</v>
      </c>
      <c r="AJ53" s="295">
        <v>99</v>
      </c>
      <c r="AK53" s="295">
        <v>83</v>
      </c>
    </row>
    <row r="54" spans="1:37" ht="12.75" customHeight="1">
      <c r="A54" s="250" t="s">
        <v>275</v>
      </c>
      <c r="B54" s="262"/>
      <c r="C54" s="295">
        <v>2058</v>
      </c>
      <c r="D54" s="295">
        <v>928</v>
      </c>
      <c r="E54" s="486">
        <v>1130</v>
      </c>
      <c r="F54" s="295">
        <v>136</v>
      </c>
      <c r="G54" s="511">
        <f t="shared" si="2"/>
        <v>6.608357628765791</v>
      </c>
      <c r="H54" s="295">
        <v>72</v>
      </c>
      <c r="I54" s="486">
        <v>64</v>
      </c>
      <c r="J54" s="295">
        <v>101</v>
      </c>
      <c r="K54" s="511">
        <f t="shared" si="3"/>
        <v>4.907677356656948</v>
      </c>
      <c r="L54" s="295">
        <v>43</v>
      </c>
      <c r="M54" s="295">
        <v>58</v>
      </c>
      <c r="N54" s="250" t="s">
        <v>275</v>
      </c>
      <c r="O54" s="262"/>
      <c r="P54" s="561">
        <v>400</v>
      </c>
      <c r="Q54" s="511">
        <f t="shared" si="4"/>
        <v>19.436345966958214</v>
      </c>
      <c r="R54" s="295">
        <v>182</v>
      </c>
      <c r="S54" s="486">
        <v>218</v>
      </c>
      <c r="T54" s="295">
        <v>260</v>
      </c>
      <c r="U54" s="511">
        <f t="shared" si="5"/>
        <v>12.633624878522836</v>
      </c>
      <c r="V54" s="295">
        <v>115</v>
      </c>
      <c r="W54" s="486">
        <v>145</v>
      </c>
      <c r="X54" s="295">
        <v>594</v>
      </c>
      <c r="Y54" s="511">
        <f t="shared" si="0"/>
        <v>28.86297376093295</v>
      </c>
      <c r="Z54" s="250" t="s">
        <v>275</v>
      </c>
      <c r="AA54" s="262"/>
      <c r="AB54" s="295">
        <v>277</v>
      </c>
      <c r="AC54" s="295">
        <v>317</v>
      </c>
      <c r="AD54" s="512">
        <v>381</v>
      </c>
      <c r="AE54" s="511">
        <f t="shared" si="1"/>
        <v>18.513119533527696</v>
      </c>
      <c r="AF54" s="295">
        <v>147</v>
      </c>
      <c r="AG54" s="295">
        <v>234</v>
      </c>
      <c r="AH54" s="512">
        <v>186</v>
      </c>
      <c r="AI54" s="511">
        <f t="shared" si="6"/>
        <v>9.037900874635568</v>
      </c>
      <c r="AJ54" s="295">
        <v>92</v>
      </c>
      <c r="AK54" s="295">
        <v>94</v>
      </c>
    </row>
    <row r="55" spans="1:37" ht="12.75" customHeight="1">
      <c r="A55" s="250" t="s">
        <v>276</v>
      </c>
      <c r="B55" s="262"/>
      <c r="C55" s="295">
        <v>1066</v>
      </c>
      <c r="D55" s="295">
        <v>484</v>
      </c>
      <c r="E55" s="486">
        <v>582</v>
      </c>
      <c r="F55" s="295">
        <v>62</v>
      </c>
      <c r="G55" s="511">
        <f t="shared" si="2"/>
        <v>5.816135084427768</v>
      </c>
      <c r="H55" s="295">
        <v>29</v>
      </c>
      <c r="I55" s="486">
        <v>33</v>
      </c>
      <c r="J55" s="295">
        <v>91</v>
      </c>
      <c r="K55" s="511">
        <f t="shared" si="3"/>
        <v>8.536585365853659</v>
      </c>
      <c r="L55" s="295">
        <v>47</v>
      </c>
      <c r="M55" s="295">
        <v>44</v>
      </c>
      <c r="N55" s="250" t="s">
        <v>276</v>
      </c>
      <c r="O55" s="262"/>
      <c r="P55" s="561">
        <v>255</v>
      </c>
      <c r="Q55" s="511">
        <f t="shared" si="4"/>
        <v>23.921200750469044</v>
      </c>
      <c r="R55" s="295">
        <v>117</v>
      </c>
      <c r="S55" s="486">
        <v>138</v>
      </c>
      <c r="T55" s="295">
        <v>108</v>
      </c>
      <c r="U55" s="511">
        <f t="shared" si="5"/>
        <v>10.131332082551594</v>
      </c>
      <c r="V55" s="295">
        <v>50</v>
      </c>
      <c r="W55" s="486">
        <v>58</v>
      </c>
      <c r="X55" s="295">
        <v>265</v>
      </c>
      <c r="Y55" s="511">
        <f t="shared" si="0"/>
        <v>24.859287054409005</v>
      </c>
      <c r="Z55" s="250" t="s">
        <v>276</v>
      </c>
      <c r="AA55" s="262"/>
      <c r="AB55" s="295">
        <v>121</v>
      </c>
      <c r="AC55" s="295">
        <v>144</v>
      </c>
      <c r="AD55" s="512">
        <v>260</v>
      </c>
      <c r="AE55" s="511">
        <f t="shared" si="1"/>
        <v>24.390243902439025</v>
      </c>
      <c r="AF55" s="295">
        <v>103</v>
      </c>
      <c r="AG55" s="295">
        <v>157</v>
      </c>
      <c r="AH55" s="512">
        <v>25</v>
      </c>
      <c r="AI55" s="511">
        <f t="shared" si="6"/>
        <v>2.345215759849906</v>
      </c>
      <c r="AJ55" s="295">
        <v>17</v>
      </c>
      <c r="AK55" s="295">
        <v>8</v>
      </c>
    </row>
    <row r="56" spans="1:37" ht="12.75" customHeight="1">
      <c r="A56" s="250" t="s">
        <v>277</v>
      </c>
      <c r="B56" s="262"/>
      <c r="C56" s="295">
        <v>1471</v>
      </c>
      <c r="D56" s="295">
        <v>686</v>
      </c>
      <c r="E56" s="486">
        <v>785</v>
      </c>
      <c r="F56" s="295">
        <v>95</v>
      </c>
      <c r="G56" s="522">
        <f t="shared" si="2"/>
        <v>6.458191706322229</v>
      </c>
      <c r="H56" s="295">
        <v>49</v>
      </c>
      <c r="I56" s="486">
        <v>46</v>
      </c>
      <c r="J56" s="295">
        <v>12</v>
      </c>
      <c r="K56" s="522">
        <f t="shared" si="3"/>
        <v>0.8157715839564922</v>
      </c>
      <c r="L56" s="295">
        <v>6</v>
      </c>
      <c r="M56" s="295">
        <v>6</v>
      </c>
      <c r="N56" s="250" t="s">
        <v>277</v>
      </c>
      <c r="O56" s="262"/>
      <c r="P56" s="561">
        <v>177</v>
      </c>
      <c r="Q56" s="522">
        <f t="shared" si="4"/>
        <v>12.032630863358259</v>
      </c>
      <c r="R56" s="295">
        <v>88</v>
      </c>
      <c r="S56" s="486">
        <v>89</v>
      </c>
      <c r="T56" s="295">
        <v>131</v>
      </c>
      <c r="U56" s="522">
        <f t="shared" si="5"/>
        <v>8.905506458191706</v>
      </c>
      <c r="V56" s="295">
        <v>59</v>
      </c>
      <c r="W56" s="486">
        <v>72</v>
      </c>
      <c r="X56" s="295">
        <v>633</v>
      </c>
      <c r="Y56" s="522">
        <f t="shared" si="0"/>
        <v>43.031951053704965</v>
      </c>
      <c r="Z56" s="250" t="s">
        <v>277</v>
      </c>
      <c r="AA56" s="262"/>
      <c r="AB56" s="295">
        <v>298</v>
      </c>
      <c r="AC56" s="295">
        <v>335</v>
      </c>
      <c r="AD56" s="512">
        <v>305</v>
      </c>
      <c r="AE56" s="522">
        <f t="shared" si="1"/>
        <v>20.734194425560844</v>
      </c>
      <c r="AF56" s="295">
        <v>133</v>
      </c>
      <c r="AG56" s="295">
        <v>172</v>
      </c>
      <c r="AH56" s="512">
        <v>118</v>
      </c>
      <c r="AI56" s="522">
        <f t="shared" si="6"/>
        <v>8.021753908905506</v>
      </c>
      <c r="AJ56" s="295">
        <v>53</v>
      </c>
      <c r="AK56" s="295">
        <v>65</v>
      </c>
    </row>
    <row r="57" spans="1:37" ht="12.75" customHeight="1">
      <c r="A57" s="257" t="s">
        <v>278</v>
      </c>
      <c r="B57" s="258"/>
      <c r="C57" s="305">
        <v>1389</v>
      </c>
      <c r="D57" s="305">
        <v>605</v>
      </c>
      <c r="E57" s="484">
        <v>784</v>
      </c>
      <c r="F57" s="305">
        <v>68</v>
      </c>
      <c r="G57" s="511">
        <f t="shared" si="2"/>
        <v>4.8956083513318935</v>
      </c>
      <c r="H57" s="305">
        <v>33</v>
      </c>
      <c r="I57" s="484">
        <v>35</v>
      </c>
      <c r="J57" s="305">
        <v>118</v>
      </c>
      <c r="K57" s="511">
        <f t="shared" si="3"/>
        <v>8.495320374370051</v>
      </c>
      <c r="L57" s="305">
        <v>37</v>
      </c>
      <c r="M57" s="305">
        <v>81</v>
      </c>
      <c r="N57" s="257" t="s">
        <v>278</v>
      </c>
      <c r="O57" s="258"/>
      <c r="P57" s="560">
        <v>181</v>
      </c>
      <c r="Q57" s="511">
        <f t="shared" si="4"/>
        <v>13.03095752339813</v>
      </c>
      <c r="R57" s="305">
        <v>61</v>
      </c>
      <c r="S57" s="484">
        <v>120</v>
      </c>
      <c r="T57" s="305">
        <v>149</v>
      </c>
      <c r="U57" s="511">
        <f t="shared" si="5"/>
        <v>10.727141828653707</v>
      </c>
      <c r="V57" s="305">
        <v>71</v>
      </c>
      <c r="W57" s="484">
        <v>78</v>
      </c>
      <c r="X57" s="305">
        <v>244</v>
      </c>
      <c r="Y57" s="511">
        <f t="shared" si="0"/>
        <v>17.566594672426206</v>
      </c>
      <c r="Z57" s="257" t="s">
        <v>278</v>
      </c>
      <c r="AA57" s="258"/>
      <c r="AB57" s="305">
        <v>110</v>
      </c>
      <c r="AC57" s="305">
        <v>134</v>
      </c>
      <c r="AD57" s="524">
        <v>572</v>
      </c>
      <c r="AE57" s="511">
        <f t="shared" si="1"/>
        <v>41.18070554355652</v>
      </c>
      <c r="AF57" s="305">
        <v>262</v>
      </c>
      <c r="AG57" s="305">
        <v>310</v>
      </c>
      <c r="AH57" s="524">
        <v>57</v>
      </c>
      <c r="AI57" s="511">
        <f t="shared" si="6"/>
        <v>4.103671706263499</v>
      </c>
      <c r="AJ57" s="305">
        <v>31</v>
      </c>
      <c r="AK57" s="305">
        <v>26</v>
      </c>
    </row>
    <row r="58" spans="1:37" ht="12.75" customHeight="1">
      <c r="A58" s="250" t="s">
        <v>279</v>
      </c>
      <c r="B58" s="262"/>
      <c r="C58" s="295">
        <v>4200</v>
      </c>
      <c r="D58" s="295">
        <v>1936</v>
      </c>
      <c r="E58" s="486">
        <v>2264</v>
      </c>
      <c r="F58" s="295">
        <v>210</v>
      </c>
      <c r="G58" s="511">
        <f t="shared" si="2"/>
        <v>5</v>
      </c>
      <c r="H58" s="295">
        <v>106</v>
      </c>
      <c r="I58" s="486">
        <v>104</v>
      </c>
      <c r="J58" s="295">
        <v>148</v>
      </c>
      <c r="K58" s="511">
        <f t="shared" si="3"/>
        <v>3.5238095238095237</v>
      </c>
      <c r="L58" s="295">
        <v>64</v>
      </c>
      <c r="M58" s="295">
        <v>84</v>
      </c>
      <c r="N58" s="250" t="s">
        <v>279</v>
      </c>
      <c r="O58" s="262"/>
      <c r="P58" s="561">
        <v>693</v>
      </c>
      <c r="Q58" s="511">
        <f t="shared" si="4"/>
        <v>16.5</v>
      </c>
      <c r="R58" s="295">
        <v>328</v>
      </c>
      <c r="S58" s="486">
        <v>365</v>
      </c>
      <c r="T58" s="295">
        <v>664</v>
      </c>
      <c r="U58" s="511">
        <f t="shared" si="5"/>
        <v>15.80952380952381</v>
      </c>
      <c r="V58" s="295">
        <v>315</v>
      </c>
      <c r="W58" s="486">
        <v>349</v>
      </c>
      <c r="X58" s="295">
        <v>778</v>
      </c>
      <c r="Y58" s="511">
        <f t="shared" si="0"/>
        <v>18.523809523809522</v>
      </c>
      <c r="Z58" s="250" t="s">
        <v>279</v>
      </c>
      <c r="AA58" s="262"/>
      <c r="AB58" s="295">
        <v>366</v>
      </c>
      <c r="AC58" s="295">
        <v>412</v>
      </c>
      <c r="AD58" s="512">
        <v>1035</v>
      </c>
      <c r="AE58" s="511">
        <f t="shared" si="1"/>
        <v>24.642857142857146</v>
      </c>
      <c r="AF58" s="295">
        <v>445</v>
      </c>
      <c r="AG58" s="295">
        <v>590</v>
      </c>
      <c r="AH58" s="512">
        <v>672</v>
      </c>
      <c r="AI58" s="511">
        <f t="shared" si="6"/>
        <v>16</v>
      </c>
      <c r="AJ58" s="295">
        <v>312</v>
      </c>
      <c r="AK58" s="295">
        <v>360</v>
      </c>
    </row>
    <row r="59" spans="1:37" ht="12.75" customHeight="1">
      <c r="A59" s="250" t="s">
        <v>280</v>
      </c>
      <c r="B59" s="262"/>
      <c r="C59" s="295">
        <v>2860</v>
      </c>
      <c r="D59" s="295">
        <v>1292</v>
      </c>
      <c r="E59" s="486">
        <v>1568</v>
      </c>
      <c r="F59" s="295">
        <v>177</v>
      </c>
      <c r="G59" s="511">
        <f t="shared" si="2"/>
        <v>6.188811188811188</v>
      </c>
      <c r="H59" s="295">
        <v>84</v>
      </c>
      <c r="I59" s="486">
        <v>93</v>
      </c>
      <c r="J59" s="295">
        <v>104</v>
      </c>
      <c r="K59" s="511">
        <f t="shared" si="3"/>
        <v>3.6363636363636362</v>
      </c>
      <c r="L59" s="295">
        <v>58</v>
      </c>
      <c r="M59" s="295">
        <v>46</v>
      </c>
      <c r="N59" s="250" t="s">
        <v>280</v>
      </c>
      <c r="O59" s="262"/>
      <c r="P59" s="561">
        <v>365</v>
      </c>
      <c r="Q59" s="511">
        <f t="shared" si="4"/>
        <v>12.762237762237763</v>
      </c>
      <c r="R59" s="295">
        <v>177</v>
      </c>
      <c r="S59" s="486">
        <v>188</v>
      </c>
      <c r="T59" s="295">
        <v>357</v>
      </c>
      <c r="U59" s="511">
        <f t="shared" si="5"/>
        <v>12.482517482517483</v>
      </c>
      <c r="V59" s="295">
        <v>160</v>
      </c>
      <c r="W59" s="486">
        <v>197</v>
      </c>
      <c r="X59" s="295">
        <v>630</v>
      </c>
      <c r="Y59" s="511">
        <f t="shared" si="0"/>
        <v>22.02797202797203</v>
      </c>
      <c r="Z59" s="250" t="s">
        <v>280</v>
      </c>
      <c r="AA59" s="262"/>
      <c r="AB59" s="295">
        <v>278</v>
      </c>
      <c r="AC59" s="295">
        <v>352</v>
      </c>
      <c r="AD59" s="512">
        <v>901</v>
      </c>
      <c r="AE59" s="511">
        <f t="shared" si="1"/>
        <v>31.503496503496503</v>
      </c>
      <c r="AF59" s="295">
        <v>387</v>
      </c>
      <c r="AG59" s="295">
        <v>514</v>
      </c>
      <c r="AH59" s="512">
        <v>326</v>
      </c>
      <c r="AI59" s="511">
        <f t="shared" si="6"/>
        <v>11.398601398601398</v>
      </c>
      <c r="AJ59" s="295">
        <v>148</v>
      </c>
      <c r="AK59" s="295">
        <v>178</v>
      </c>
    </row>
    <row r="60" spans="1:37" ht="12.75" customHeight="1">
      <c r="A60" s="250" t="s">
        <v>281</v>
      </c>
      <c r="B60" s="262"/>
      <c r="C60" s="295">
        <v>1566</v>
      </c>
      <c r="D60" s="295">
        <v>713</v>
      </c>
      <c r="E60" s="486">
        <v>853</v>
      </c>
      <c r="F60" s="295">
        <v>70</v>
      </c>
      <c r="G60" s="511">
        <f t="shared" si="2"/>
        <v>4.469987228607918</v>
      </c>
      <c r="H60" s="295">
        <v>33</v>
      </c>
      <c r="I60" s="486">
        <v>37</v>
      </c>
      <c r="J60" s="295">
        <v>19</v>
      </c>
      <c r="K60" s="511">
        <f t="shared" si="3"/>
        <v>1.2132822477650063</v>
      </c>
      <c r="L60" s="295">
        <v>7</v>
      </c>
      <c r="M60" s="295">
        <v>12</v>
      </c>
      <c r="N60" s="250" t="s">
        <v>281</v>
      </c>
      <c r="O60" s="262"/>
      <c r="P60" s="561">
        <v>130</v>
      </c>
      <c r="Q60" s="511">
        <f t="shared" si="4"/>
        <v>8.301404853128991</v>
      </c>
      <c r="R60" s="295">
        <v>63</v>
      </c>
      <c r="S60" s="486">
        <v>67</v>
      </c>
      <c r="T60" s="295">
        <v>143</v>
      </c>
      <c r="U60" s="511">
        <f t="shared" si="5"/>
        <v>9.13154533844189</v>
      </c>
      <c r="V60" s="295">
        <v>74</v>
      </c>
      <c r="W60" s="486">
        <v>69</v>
      </c>
      <c r="X60" s="295">
        <v>288</v>
      </c>
      <c r="Y60" s="511">
        <f t="shared" si="0"/>
        <v>18.39080459770115</v>
      </c>
      <c r="Z60" s="250" t="s">
        <v>281</v>
      </c>
      <c r="AA60" s="262"/>
      <c r="AB60" s="295">
        <v>125</v>
      </c>
      <c r="AC60" s="295">
        <v>163</v>
      </c>
      <c r="AD60" s="512">
        <v>848</v>
      </c>
      <c r="AE60" s="511">
        <f t="shared" si="1"/>
        <v>54.1507024265645</v>
      </c>
      <c r="AF60" s="295">
        <v>380</v>
      </c>
      <c r="AG60" s="295">
        <v>468</v>
      </c>
      <c r="AH60" s="512">
        <v>68</v>
      </c>
      <c r="AI60" s="511">
        <f t="shared" si="6"/>
        <v>4.342273307790549</v>
      </c>
      <c r="AJ60" s="295">
        <v>31</v>
      </c>
      <c r="AK60" s="295">
        <v>37</v>
      </c>
    </row>
    <row r="61" spans="1:37" ht="12.75" customHeight="1">
      <c r="A61" s="265" t="s">
        <v>282</v>
      </c>
      <c r="B61" s="266"/>
      <c r="C61" s="285">
        <v>1154</v>
      </c>
      <c r="D61" s="285">
        <v>527</v>
      </c>
      <c r="E61" s="365">
        <v>627</v>
      </c>
      <c r="F61" s="285">
        <v>45</v>
      </c>
      <c r="G61" s="511">
        <f t="shared" si="2"/>
        <v>3.8994800693240896</v>
      </c>
      <c r="H61" s="285">
        <v>23</v>
      </c>
      <c r="I61" s="365">
        <v>22</v>
      </c>
      <c r="J61" s="285">
        <v>58</v>
      </c>
      <c r="K61" s="511">
        <f t="shared" si="3"/>
        <v>5.025996533795494</v>
      </c>
      <c r="L61" s="285">
        <v>25</v>
      </c>
      <c r="M61" s="285">
        <v>33</v>
      </c>
      <c r="N61" s="265" t="s">
        <v>282</v>
      </c>
      <c r="O61" s="266"/>
      <c r="P61" s="562">
        <v>130</v>
      </c>
      <c r="Q61" s="511">
        <f t="shared" si="4"/>
        <v>11.265164644714037</v>
      </c>
      <c r="R61" s="285">
        <v>50</v>
      </c>
      <c r="S61" s="365">
        <v>80</v>
      </c>
      <c r="T61" s="285">
        <v>140</v>
      </c>
      <c r="U61" s="511">
        <f t="shared" si="5"/>
        <v>12.131715771230503</v>
      </c>
      <c r="V61" s="285">
        <v>66</v>
      </c>
      <c r="W61" s="365">
        <v>74</v>
      </c>
      <c r="X61" s="285">
        <v>205</v>
      </c>
      <c r="Y61" s="511">
        <f t="shared" si="0"/>
        <v>17.76429809358752</v>
      </c>
      <c r="Z61" s="265" t="s">
        <v>282</v>
      </c>
      <c r="AA61" s="266"/>
      <c r="AB61" s="285">
        <v>100</v>
      </c>
      <c r="AC61" s="285">
        <v>105</v>
      </c>
      <c r="AD61" s="368">
        <v>486</v>
      </c>
      <c r="AE61" s="511">
        <f t="shared" si="1"/>
        <v>42.114384748700175</v>
      </c>
      <c r="AF61" s="285">
        <v>220</v>
      </c>
      <c r="AG61" s="285">
        <v>266</v>
      </c>
      <c r="AH61" s="368">
        <v>90</v>
      </c>
      <c r="AI61" s="511">
        <f t="shared" si="6"/>
        <v>7.798960138648179</v>
      </c>
      <c r="AJ61" s="285">
        <v>43</v>
      </c>
      <c r="AK61" s="285">
        <v>47</v>
      </c>
    </row>
    <row r="62" spans="1:37" ht="12.75" customHeight="1">
      <c r="A62" s="250" t="s">
        <v>313</v>
      </c>
      <c r="B62" s="262"/>
      <c r="C62" s="295">
        <v>2650</v>
      </c>
      <c r="D62" s="295">
        <v>1081</v>
      </c>
      <c r="E62" s="486">
        <v>1569</v>
      </c>
      <c r="F62" s="295">
        <v>145</v>
      </c>
      <c r="G62" s="525">
        <f t="shared" si="2"/>
        <v>5.471698113207547</v>
      </c>
      <c r="H62" s="295">
        <v>74</v>
      </c>
      <c r="I62" s="486">
        <v>71</v>
      </c>
      <c r="J62" s="295">
        <v>137</v>
      </c>
      <c r="K62" s="525">
        <f t="shared" si="3"/>
        <v>5.169811320754717</v>
      </c>
      <c r="L62" s="295">
        <v>43</v>
      </c>
      <c r="M62" s="295">
        <v>94</v>
      </c>
      <c r="N62" s="250" t="s">
        <v>313</v>
      </c>
      <c r="O62" s="262"/>
      <c r="P62" s="561">
        <v>455</v>
      </c>
      <c r="Q62" s="525">
        <f t="shared" si="4"/>
        <v>17.169811320754715</v>
      </c>
      <c r="R62" s="295">
        <v>153</v>
      </c>
      <c r="S62" s="486">
        <v>302</v>
      </c>
      <c r="T62" s="295">
        <v>561</v>
      </c>
      <c r="U62" s="525">
        <f t="shared" si="5"/>
        <v>21.169811320754718</v>
      </c>
      <c r="V62" s="295">
        <v>233</v>
      </c>
      <c r="W62" s="486">
        <v>328</v>
      </c>
      <c r="X62" s="295">
        <v>796</v>
      </c>
      <c r="Y62" s="525">
        <f t="shared" si="0"/>
        <v>30.037735849056602</v>
      </c>
      <c r="Z62" s="250" t="s">
        <v>313</v>
      </c>
      <c r="AA62" s="262"/>
      <c r="AB62" s="295">
        <v>329</v>
      </c>
      <c r="AC62" s="295">
        <v>467</v>
      </c>
      <c r="AD62" s="512">
        <v>139</v>
      </c>
      <c r="AE62" s="525">
        <f t="shared" si="1"/>
        <v>5.245283018867925</v>
      </c>
      <c r="AF62" s="295">
        <v>49</v>
      </c>
      <c r="AG62" s="295">
        <v>90</v>
      </c>
      <c r="AH62" s="512">
        <v>417</v>
      </c>
      <c r="AI62" s="525">
        <f t="shared" si="6"/>
        <v>15.735849056603774</v>
      </c>
      <c r="AJ62" s="295">
        <v>200</v>
      </c>
      <c r="AK62" s="295">
        <v>217</v>
      </c>
    </row>
    <row r="63" spans="1:37" ht="12.75" customHeight="1">
      <c r="A63" s="250" t="s">
        <v>314</v>
      </c>
      <c r="B63" s="262"/>
      <c r="C63" s="295">
        <v>1366</v>
      </c>
      <c r="D63" s="295">
        <v>592</v>
      </c>
      <c r="E63" s="486">
        <v>774</v>
      </c>
      <c r="F63" s="295">
        <v>55</v>
      </c>
      <c r="G63" s="511">
        <f t="shared" si="2"/>
        <v>4.026354319180088</v>
      </c>
      <c r="H63" s="295">
        <v>29</v>
      </c>
      <c r="I63" s="486">
        <v>26</v>
      </c>
      <c r="J63" s="295">
        <v>68</v>
      </c>
      <c r="K63" s="511">
        <f>J63/C63*100</f>
        <v>4.978038067349927</v>
      </c>
      <c r="L63" s="295">
        <v>26</v>
      </c>
      <c r="M63" s="295">
        <v>42</v>
      </c>
      <c r="N63" s="250" t="s">
        <v>314</v>
      </c>
      <c r="O63" s="262"/>
      <c r="P63" s="561">
        <v>561</v>
      </c>
      <c r="Q63" s="511">
        <f t="shared" si="4"/>
        <v>41.0688140556369</v>
      </c>
      <c r="R63" s="296">
        <v>227</v>
      </c>
      <c r="S63" s="416">
        <v>334</v>
      </c>
      <c r="T63" s="295">
        <v>266</v>
      </c>
      <c r="U63" s="511">
        <f t="shared" si="5"/>
        <v>19.472913616398245</v>
      </c>
      <c r="V63" s="295">
        <v>120</v>
      </c>
      <c r="W63" s="486">
        <v>146</v>
      </c>
      <c r="X63" s="295">
        <v>162</v>
      </c>
      <c r="Y63" s="511">
        <f t="shared" si="0"/>
        <v>11.859443631039532</v>
      </c>
      <c r="Z63" s="250" t="s">
        <v>314</v>
      </c>
      <c r="AA63" s="262"/>
      <c r="AB63" s="296">
        <v>75</v>
      </c>
      <c r="AC63" s="296">
        <v>87</v>
      </c>
      <c r="AD63" s="512">
        <v>9</v>
      </c>
      <c r="AE63" s="511">
        <f t="shared" si="1"/>
        <v>0.6588579795021963</v>
      </c>
      <c r="AF63" s="296">
        <v>4</v>
      </c>
      <c r="AG63" s="296">
        <v>5</v>
      </c>
      <c r="AH63" s="512">
        <v>245</v>
      </c>
      <c r="AI63" s="511">
        <f t="shared" si="6"/>
        <v>17.93557833089312</v>
      </c>
      <c r="AJ63" s="296">
        <v>111</v>
      </c>
      <c r="AK63" s="296">
        <v>134</v>
      </c>
    </row>
    <row r="64" spans="1:37" ht="12.75" customHeight="1">
      <c r="A64" s="250" t="s">
        <v>315</v>
      </c>
      <c r="B64" s="262"/>
      <c r="C64" s="295">
        <v>1057</v>
      </c>
      <c r="D64" s="356">
        <v>524</v>
      </c>
      <c r="E64" s="357">
        <v>533</v>
      </c>
      <c r="F64" s="356">
        <v>88</v>
      </c>
      <c r="G64" s="511">
        <f t="shared" si="2"/>
        <v>8.325449385052035</v>
      </c>
      <c r="H64" s="356">
        <v>52</v>
      </c>
      <c r="I64" s="357">
        <v>36</v>
      </c>
      <c r="J64" s="356">
        <v>30</v>
      </c>
      <c r="K64" s="511">
        <f>J64/C64*100</f>
        <v>2.838221381267739</v>
      </c>
      <c r="L64" s="356">
        <v>15</v>
      </c>
      <c r="M64" s="356">
        <v>15</v>
      </c>
      <c r="N64" s="250" t="s">
        <v>315</v>
      </c>
      <c r="O64" s="262"/>
      <c r="P64" s="563">
        <v>73</v>
      </c>
      <c r="Q64" s="511">
        <f t="shared" si="4"/>
        <v>6.906338694418164</v>
      </c>
      <c r="R64" s="356">
        <v>35</v>
      </c>
      <c r="S64" s="357">
        <v>38</v>
      </c>
      <c r="T64" s="356">
        <v>545</v>
      </c>
      <c r="U64" s="511">
        <f t="shared" si="5"/>
        <v>51.561021759697255</v>
      </c>
      <c r="V64" s="356">
        <v>262</v>
      </c>
      <c r="W64" s="357">
        <v>283</v>
      </c>
      <c r="X64" s="295">
        <v>230</v>
      </c>
      <c r="Y64" s="511">
        <f t="shared" si="0"/>
        <v>21.759697256385998</v>
      </c>
      <c r="Z64" s="250" t="s">
        <v>315</v>
      </c>
      <c r="AA64" s="262"/>
      <c r="AB64" s="295">
        <v>117</v>
      </c>
      <c r="AC64" s="295">
        <v>113</v>
      </c>
      <c r="AD64" s="512" t="s">
        <v>553</v>
      </c>
      <c r="AE64" s="511" t="s">
        <v>856</v>
      </c>
      <c r="AF64" s="295" t="s">
        <v>553</v>
      </c>
      <c r="AG64" s="295" t="s">
        <v>553</v>
      </c>
      <c r="AH64" s="355">
        <v>91</v>
      </c>
      <c r="AI64" s="511">
        <f t="shared" si="6"/>
        <v>8.609271523178808</v>
      </c>
      <c r="AJ64" s="356">
        <v>43</v>
      </c>
      <c r="AK64" s="356">
        <v>48</v>
      </c>
    </row>
    <row r="65" spans="1:37" ht="12.75" customHeight="1">
      <c r="A65" s="274" t="s">
        <v>316</v>
      </c>
      <c r="B65" s="275"/>
      <c r="C65" s="321">
        <v>688</v>
      </c>
      <c r="D65" s="321">
        <v>344</v>
      </c>
      <c r="E65" s="374">
        <v>344</v>
      </c>
      <c r="F65" s="321">
        <v>41</v>
      </c>
      <c r="G65" s="513">
        <f t="shared" si="2"/>
        <v>5.959302325581396</v>
      </c>
      <c r="H65" s="321">
        <v>28</v>
      </c>
      <c r="I65" s="374">
        <v>13</v>
      </c>
      <c r="J65" s="321">
        <v>87</v>
      </c>
      <c r="K65" s="513">
        <f>J65/C65*100</f>
        <v>12.645348837209303</v>
      </c>
      <c r="L65" s="321">
        <v>36</v>
      </c>
      <c r="M65" s="321">
        <v>51</v>
      </c>
      <c r="N65" s="274" t="s">
        <v>316</v>
      </c>
      <c r="O65" s="275"/>
      <c r="P65" s="564">
        <v>454</v>
      </c>
      <c r="Q65" s="513">
        <f t="shared" si="4"/>
        <v>65.98837209302324</v>
      </c>
      <c r="R65" s="321">
        <v>224</v>
      </c>
      <c r="S65" s="374">
        <v>230</v>
      </c>
      <c r="T65" s="321">
        <v>58</v>
      </c>
      <c r="U65" s="513">
        <f t="shared" si="5"/>
        <v>8.430232558139535</v>
      </c>
      <c r="V65" s="321">
        <v>29</v>
      </c>
      <c r="W65" s="374">
        <v>29</v>
      </c>
      <c r="X65" s="321" t="s">
        <v>553</v>
      </c>
      <c r="Y65" s="513" t="s">
        <v>856</v>
      </c>
      <c r="Z65" s="274" t="s">
        <v>316</v>
      </c>
      <c r="AA65" s="275"/>
      <c r="AB65" s="321" t="s">
        <v>553</v>
      </c>
      <c r="AC65" s="321" t="s">
        <v>553</v>
      </c>
      <c r="AD65" s="373" t="s">
        <v>553</v>
      </c>
      <c r="AE65" s="513" t="s">
        <v>856</v>
      </c>
      <c r="AF65" s="321" t="s">
        <v>553</v>
      </c>
      <c r="AG65" s="321" t="s">
        <v>553</v>
      </c>
      <c r="AH65" s="373">
        <v>48</v>
      </c>
      <c r="AI65" s="513">
        <f t="shared" si="6"/>
        <v>6.976744186046512</v>
      </c>
      <c r="AJ65" s="321">
        <v>27</v>
      </c>
      <c r="AK65" s="321">
        <v>21</v>
      </c>
    </row>
  </sheetData>
  <sheetProtection/>
  <mergeCells count="12">
    <mergeCell ref="A4:B5"/>
    <mergeCell ref="C4:E4"/>
    <mergeCell ref="F4:I4"/>
    <mergeCell ref="J4:M4"/>
    <mergeCell ref="N4:O5"/>
    <mergeCell ref="P4:S4"/>
    <mergeCell ref="T4:W4"/>
    <mergeCell ref="X4:Y4"/>
    <mergeCell ref="Z4:AA5"/>
    <mergeCell ref="AB4:AC4"/>
    <mergeCell ref="AD4:AG4"/>
    <mergeCell ref="AH4:AK4"/>
  </mergeCells>
  <hyperlinks>
    <hyperlink ref="A1" location="目次!A1" display="目次へ"/>
  </hyperlinks>
  <printOptions/>
  <pageMargins left="0.5905511811023623" right="0.5905511811023623" top="0.5905511811023623" bottom="0.3937007874015748" header="0.5118110236220472" footer="0.31496062992125984"/>
  <pageSetup firstPageNumber="41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2" width="10.25390625" style="1" customWidth="1"/>
    <col min="3" max="5" width="11.125" style="1" customWidth="1"/>
    <col min="6" max="6" width="10.25390625" style="24" customWidth="1"/>
    <col min="7" max="7" width="18.875" style="24" customWidth="1"/>
    <col min="8" max="8" width="9.50390625" style="1" bestFit="1" customWidth="1"/>
    <col min="9" max="16384" width="9.00390625" style="1" customWidth="1"/>
  </cols>
  <sheetData>
    <row r="1" ht="13.5">
      <c r="A1" s="1132" t="s">
        <v>1039</v>
      </c>
    </row>
    <row r="2" spans="1:7" ht="13.5">
      <c r="A2" s="889" t="s">
        <v>505</v>
      </c>
      <c r="B2" s="16"/>
      <c r="C2" s="16"/>
      <c r="D2" s="16"/>
      <c r="E2" s="16"/>
      <c r="F2" s="17"/>
      <c r="G2" s="17"/>
    </row>
    <row r="3" spans="1:7" ht="6" customHeight="1">
      <c r="A3" s="16"/>
      <c r="B3" s="16"/>
      <c r="C3" s="16"/>
      <c r="D3" s="16"/>
      <c r="E3" s="16"/>
      <c r="F3" s="17"/>
      <c r="G3" s="17"/>
    </row>
    <row r="4" spans="1:7" ht="24.75" customHeight="1">
      <c r="A4" s="915" t="s">
        <v>506</v>
      </c>
      <c r="B4" s="910" t="s">
        <v>481</v>
      </c>
      <c r="C4" s="910" t="s">
        <v>482</v>
      </c>
      <c r="D4" s="910"/>
      <c r="E4" s="910"/>
      <c r="F4" s="918" t="s">
        <v>507</v>
      </c>
      <c r="G4" s="913" t="s">
        <v>508</v>
      </c>
    </row>
    <row r="5" spans="1:7" ht="25.5" customHeight="1">
      <c r="A5" s="916"/>
      <c r="B5" s="917"/>
      <c r="C5" s="6" t="s">
        <v>484</v>
      </c>
      <c r="D5" s="6" t="s">
        <v>485</v>
      </c>
      <c r="E5" s="6" t="s">
        <v>486</v>
      </c>
      <c r="F5" s="919"/>
      <c r="G5" s="914"/>
    </row>
    <row r="6" spans="1:7" ht="21.75" customHeight="1">
      <c r="A6" s="617" t="s">
        <v>710</v>
      </c>
      <c r="B6" s="18">
        <v>29955</v>
      </c>
      <c r="C6" s="19">
        <v>84744</v>
      </c>
      <c r="D6" s="19">
        <v>40174</v>
      </c>
      <c r="E6" s="19">
        <v>44570</v>
      </c>
      <c r="F6" s="20">
        <v>7.6</v>
      </c>
      <c r="G6" s="615">
        <v>11150.5</v>
      </c>
    </row>
    <row r="7" spans="1:7" ht="21.75" customHeight="1">
      <c r="A7" s="617" t="s">
        <v>509</v>
      </c>
      <c r="B7" s="18">
        <v>31670</v>
      </c>
      <c r="C7" s="19">
        <v>85341</v>
      </c>
      <c r="D7" s="19">
        <v>40155</v>
      </c>
      <c r="E7" s="19">
        <v>45186</v>
      </c>
      <c r="F7" s="20">
        <v>7.8</v>
      </c>
      <c r="G7" s="615">
        <v>10941.2</v>
      </c>
    </row>
    <row r="8" spans="1:7" ht="21.75" customHeight="1">
      <c r="A8" s="617" t="s">
        <v>510</v>
      </c>
      <c r="B8" s="18">
        <v>28004</v>
      </c>
      <c r="C8" s="19">
        <v>72353</v>
      </c>
      <c r="D8" s="19">
        <v>33732</v>
      </c>
      <c r="E8" s="19">
        <v>38621</v>
      </c>
      <c r="F8" s="20">
        <v>7.6</v>
      </c>
      <c r="G8" s="615">
        <v>9520.1</v>
      </c>
    </row>
    <row r="9" spans="1:7" ht="21.75" customHeight="1">
      <c r="A9" s="617" t="s">
        <v>511</v>
      </c>
      <c r="B9" s="18">
        <v>32390</v>
      </c>
      <c r="C9" s="19">
        <v>79489</v>
      </c>
      <c r="D9" s="19">
        <v>36749</v>
      </c>
      <c r="E9" s="19">
        <v>42740</v>
      </c>
      <c r="F9" s="23">
        <v>7.67</v>
      </c>
      <c r="G9" s="616">
        <v>10363.6</v>
      </c>
    </row>
    <row r="10" spans="1:7" ht="21.75" customHeight="1">
      <c r="A10" s="617" t="s">
        <v>512</v>
      </c>
      <c r="B10" s="21">
        <v>35878</v>
      </c>
      <c r="C10" s="22">
        <v>85497</v>
      </c>
      <c r="D10" s="22">
        <v>39101</v>
      </c>
      <c r="E10" s="22">
        <v>46396</v>
      </c>
      <c r="F10" s="23">
        <v>7.65</v>
      </c>
      <c r="G10" s="615">
        <v>11176.1</v>
      </c>
    </row>
    <row r="11" spans="1:7" ht="21.75" customHeight="1">
      <c r="A11" s="617" t="s">
        <v>513</v>
      </c>
      <c r="B11" s="21">
        <v>37020</v>
      </c>
      <c r="C11" s="22">
        <v>86336</v>
      </c>
      <c r="D11" s="22">
        <v>39292</v>
      </c>
      <c r="E11" s="22">
        <v>47044</v>
      </c>
      <c r="F11" s="20">
        <v>7.7</v>
      </c>
      <c r="G11" s="615">
        <v>11212.5</v>
      </c>
    </row>
    <row r="12" spans="1:7" ht="21.75" customHeight="1">
      <c r="A12" s="680" t="s">
        <v>711</v>
      </c>
      <c r="B12" s="681">
        <v>38369</v>
      </c>
      <c r="C12" s="682">
        <v>87036</v>
      </c>
      <c r="D12" s="682">
        <v>39354</v>
      </c>
      <c r="E12" s="682">
        <v>47682</v>
      </c>
      <c r="F12" s="683">
        <v>7.74</v>
      </c>
      <c r="G12" s="684">
        <v>11245</v>
      </c>
    </row>
    <row r="15" ht="13.5">
      <c r="A15" s="887" t="s">
        <v>669</v>
      </c>
    </row>
    <row r="16" ht="6" customHeight="1">
      <c r="A16" s="526"/>
    </row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</sheetData>
  <sheetProtection/>
  <mergeCells count="5">
    <mergeCell ref="G4:G5"/>
    <mergeCell ref="A4:A5"/>
    <mergeCell ref="B4:B5"/>
    <mergeCell ref="C4:E4"/>
    <mergeCell ref="F4:F5"/>
  </mergeCells>
  <hyperlinks>
    <hyperlink ref="A1" location="目次!A1" display="目次へ"/>
  </hyperlinks>
  <printOptions/>
  <pageMargins left="0.7874015748031497" right="0.5905511811023623" top="0.7874015748031497" bottom="0.5905511811023623" header="0.5118110236220472" footer="0.31496062992125984"/>
  <pageSetup firstPageNumber="26" useFirstPageNumber="1"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6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246" customWidth="1"/>
    <col min="2" max="2" width="0.875" style="246" customWidth="1"/>
    <col min="3" max="18" width="6.375" style="246" customWidth="1"/>
    <col min="19" max="19" width="6.375" style="247" customWidth="1"/>
    <col min="20" max="21" width="6.375" style="246" customWidth="1"/>
    <col min="22" max="30" width="6.00390625" style="246" customWidth="1"/>
    <col min="31" max="16384" width="9.00390625" style="246" customWidth="1"/>
  </cols>
  <sheetData>
    <row r="1" ht="13.5">
      <c r="A1" s="1132" t="s">
        <v>1039</v>
      </c>
    </row>
    <row r="2" spans="1:30" s="47" customFormat="1" ht="13.5">
      <c r="A2" s="897" t="s">
        <v>946</v>
      </c>
      <c r="J2" s="246"/>
      <c r="K2" s="246"/>
      <c r="L2" s="246"/>
      <c r="M2" s="246"/>
      <c r="N2" s="246"/>
      <c r="O2" s="246"/>
      <c r="P2" s="246"/>
      <c r="Q2" s="246"/>
      <c r="R2" s="246"/>
      <c r="S2" s="247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</row>
    <row r="3" ht="6" customHeight="1"/>
    <row r="4" spans="1:30" ht="12.75" customHeight="1">
      <c r="A4" s="1046" t="s">
        <v>222</v>
      </c>
      <c r="B4" s="1047"/>
      <c r="C4" s="1050" t="s">
        <v>925</v>
      </c>
      <c r="D4" s="1050"/>
      <c r="E4" s="1050"/>
      <c r="F4" s="1050" t="s">
        <v>454</v>
      </c>
      <c r="G4" s="1050"/>
      <c r="H4" s="1050"/>
      <c r="I4" s="1050"/>
      <c r="J4" s="1050" t="s">
        <v>455</v>
      </c>
      <c r="K4" s="1050"/>
      <c r="L4" s="1050"/>
      <c r="M4" s="1051" t="s">
        <v>74</v>
      </c>
      <c r="N4" s="1109"/>
      <c r="O4" s="1109"/>
      <c r="P4" s="1110" t="s">
        <v>992</v>
      </c>
      <c r="Q4" s="1050"/>
      <c r="R4" s="1050"/>
      <c r="S4" s="1050" t="s">
        <v>1024</v>
      </c>
      <c r="T4" s="1050"/>
      <c r="U4" s="1050"/>
      <c r="V4" s="1050" t="s">
        <v>456</v>
      </c>
      <c r="W4" s="1050"/>
      <c r="X4" s="1051"/>
      <c r="Y4" s="1111" t="s">
        <v>923</v>
      </c>
      <c r="Z4" s="1112"/>
      <c r="AA4" s="1113"/>
      <c r="AB4" s="1050" t="s">
        <v>924</v>
      </c>
      <c r="AC4" s="1050"/>
      <c r="AD4" s="1051"/>
    </row>
    <row r="5" spans="1:30" ht="12.75" customHeight="1">
      <c r="A5" s="1048"/>
      <c r="B5" s="1049"/>
      <c r="C5" s="248" t="s">
        <v>309</v>
      </c>
      <c r="D5" s="248" t="s">
        <v>521</v>
      </c>
      <c r="E5" s="248" t="s">
        <v>522</v>
      </c>
      <c r="F5" s="490" t="s">
        <v>309</v>
      </c>
      <c r="G5" s="520" t="s">
        <v>73</v>
      </c>
      <c r="H5" s="248" t="s">
        <v>521</v>
      </c>
      <c r="I5" s="248" t="s">
        <v>522</v>
      </c>
      <c r="J5" s="248" t="s">
        <v>309</v>
      </c>
      <c r="K5" s="248" t="s">
        <v>521</v>
      </c>
      <c r="L5" s="248" t="s">
        <v>522</v>
      </c>
      <c r="M5" s="248" t="s">
        <v>309</v>
      </c>
      <c r="N5" s="248" t="s">
        <v>521</v>
      </c>
      <c r="O5" s="249" t="s">
        <v>522</v>
      </c>
      <c r="P5" s="490" t="s">
        <v>309</v>
      </c>
      <c r="Q5" s="248" t="s">
        <v>521</v>
      </c>
      <c r="R5" s="248" t="s">
        <v>522</v>
      </c>
      <c r="S5" s="248" t="s">
        <v>309</v>
      </c>
      <c r="T5" s="248" t="s">
        <v>521</v>
      </c>
      <c r="U5" s="248" t="s">
        <v>522</v>
      </c>
      <c r="V5" s="248" t="s">
        <v>309</v>
      </c>
      <c r="W5" s="248" t="s">
        <v>521</v>
      </c>
      <c r="X5" s="249" t="s">
        <v>522</v>
      </c>
      <c r="Y5" s="858" t="s">
        <v>309</v>
      </c>
      <c r="Z5" s="248" t="s">
        <v>521</v>
      </c>
      <c r="AA5" s="248" t="s">
        <v>522</v>
      </c>
      <c r="AB5" s="248" t="s">
        <v>309</v>
      </c>
      <c r="AC5" s="248" t="s">
        <v>521</v>
      </c>
      <c r="AD5" s="249" t="s">
        <v>522</v>
      </c>
    </row>
    <row r="6" spans="1:30" ht="12.75" customHeight="1">
      <c r="A6" s="250" t="s">
        <v>640</v>
      </c>
      <c r="B6" s="251"/>
      <c r="C6" s="252">
        <v>95350</v>
      </c>
      <c r="D6" s="252">
        <v>43089</v>
      </c>
      <c r="E6" s="264">
        <v>52261</v>
      </c>
      <c r="F6" s="252">
        <v>62918</v>
      </c>
      <c r="G6" s="515">
        <f>F6/C6*100</f>
        <v>65.98636601992659</v>
      </c>
      <c r="H6" s="254">
        <v>28086</v>
      </c>
      <c r="I6" s="255">
        <v>34832</v>
      </c>
      <c r="J6" s="252">
        <v>20665</v>
      </c>
      <c r="K6" s="252">
        <v>9382</v>
      </c>
      <c r="L6" s="252">
        <v>11283</v>
      </c>
      <c r="M6" s="253">
        <v>7411</v>
      </c>
      <c r="N6" s="254">
        <v>3194</v>
      </c>
      <c r="O6" s="254">
        <v>4217</v>
      </c>
      <c r="P6" s="252">
        <v>6516</v>
      </c>
      <c r="Q6" s="252">
        <v>2966</v>
      </c>
      <c r="R6" s="255">
        <v>3550</v>
      </c>
      <c r="S6" s="252">
        <v>6738</v>
      </c>
      <c r="T6" s="252">
        <v>3222</v>
      </c>
      <c r="U6" s="252">
        <v>3516</v>
      </c>
      <c r="V6" s="253">
        <v>492</v>
      </c>
      <c r="W6" s="254">
        <v>228</v>
      </c>
      <c r="X6" s="254">
        <v>264</v>
      </c>
      <c r="Y6" s="853">
        <v>47</v>
      </c>
      <c r="Z6" s="252">
        <v>17</v>
      </c>
      <c r="AA6" s="252">
        <v>30</v>
      </c>
      <c r="AB6" s="253">
        <v>11228</v>
      </c>
      <c r="AC6" s="254">
        <v>5376</v>
      </c>
      <c r="AD6" s="254">
        <v>5852</v>
      </c>
    </row>
    <row r="7" spans="1:30" ht="12.75" customHeight="1">
      <c r="A7" s="257" t="s">
        <v>228</v>
      </c>
      <c r="B7" s="258"/>
      <c r="C7" s="259">
        <v>419</v>
      </c>
      <c r="D7" s="259">
        <v>181</v>
      </c>
      <c r="E7" s="261">
        <v>238</v>
      </c>
      <c r="F7" s="259">
        <v>284</v>
      </c>
      <c r="G7" s="516">
        <f aca="true" t="shared" si="0" ref="G7:G65">F7/C7*100</f>
        <v>67.78042959427208</v>
      </c>
      <c r="H7" s="259">
        <v>123</v>
      </c>
      <c r="I7" s="261">
        <v>161</v>
      </c>
      <c r="J7" s="259">
        <v>84</v>
      </c>
      <c r="K7" s="259">
        <v>35</v>
      </c>
      <c r="L7" s="259">
        <v>49</v>
      </c>
      <c r="M7" s="260">
        <v>23</v>
      </c>
      <c r="N7" s="259">
        <v>8</v>
      </c>
      <c r="O7" s="259">
        <v>15</v>
      </c>
      <c r="P7" s="259">
        <v>32</v>
      </c>
      <c r="Q7" s="259">
        <v>13</v>
      </c>
      <c r="R7" s="261">
        <v>19</v>
      </c>
      <c r="S7" s="259">
        <v>29</v>
      </c>
      <c r="T7" s="259">
        <v>14</v>
      </c>
      <c r="U7" s="259">
        <v>15</v>
      </c>
      <c r="V7" s="260" t="s">
        <v>553</v>
      </c>
      <c r="W7" s="259" t="s">
        <v>553</v>
      </c>
      <c r="X7" s="259" t="s">
        <v>553</v>
      </c>
      <c r="Y7" s="854">
        <v>4</v>
      </c>
      <c r="Z7" s="259">
        <v>2</v>
      </c>
      <c r="AA7" s="259">
        <v>2</v>
      </c>
      <c r="AB7" s="260">
        <v>47</v>
      </c>
      <c r="AC7" s="259">
        <v>21</v>
      </c>
      <c r="AD7" s="259">
        <v>26</v>
      </c>
    </row>
    <row r="8" spans="1:30" ht="12.75" customHeight="1">
      <c r="A8" s="250" t="s">
        <v>229</v>
      </c>
      <c r="B8" s="262"/>
      <c r="C8" s="252">
        <v>504</v>
      </c>
      <c r="D8" s="252">
        <v>229</v>
      </c>
      <c r="E8" s="264">
        <v>275</v>
      </c>
      <c r="F8" s="252">
        <v>374</v>
      </c>
      <c r="G8" s="514">
        <f t="shared" si="0"/>
        <v>74.20634920634922</v>
      </c>
      <c r="H8" s="252">
        <v>166</v>
      </c>
      <c r="I8" s="264">
        <v>208</v>
      </c>
      <c r="J8" s="252">
        <v>60</v>
      </c>
      <c r="K8" s="252">
        <v>29</v>
      </c>
      <c r="L8" s="252">
        <v>31</v>
      </c>
      <c r="M8" s="263">
        <v>27</v>
      </c>
      <c r="N8" s="252">
        <v>15</v>
      </c>
      <c r="O8" s="252">
        <v>12</v>
      </c>
      <c r="P8" s="252">
        <v>13</v>
      </c>
      <c r="Q8" s="252">
        <v>7</v>
      </c>
      <c r="R8" s="264">
        <v>6</v>
      </c>
      <c r="S8" s="252">
        <v>20</v>
      </c>
      <c r="T8" s="252">
        <v>7</v>
      </c>
      <c r="U8" s="252">
        <v>13</v>
      </c>
      <c r="V8" s="263">
        <v>4</v>
      </c>
      <c r="W8" s="252">
        <v>1</v>
      </c>
      <c r="X8" s="252">
        <v>3</v>
      </c>
      <c r="Y8" s="853" t="s">
        <v>553</v>
      </c>
      <c r="Z8" s="252" t="s">
        <v>553</v>
      </c>
      <c r="AA8" s="252" t="s">
        <v>553</v>
      </c>
      <c r="AB8" s="263">
        <v>66</v>
      </c>
      <c r="AC8" s="252">
        <v>33</v>
      </c>
      <c r="AD8" s="252">
        <v>33</v>
      </c>
    </row>
    <row r="9" spans="1:30" ht="12.75" customHeight="1">
      <c r="A9" s="250" t="s">
        <v>230</v>
      </c>
      <c r="B9" s="262"/>
      <c r="C9" s="252">
        <v>719</v>
      </c>
      <c r="D9" s="252">
        <v>342</v>
      </c>
      <c r="E9" s="264">
        <v>377</v>
      </c>
      <c r="F9" s="252">
        <v>547</v>
      </c>
      <c r="G9" s="514">
        <f t="shared" si="0"/>
        <v>76.0778859527121</v>
      </c>
      <c r="H9" s="252">
        <v>259</v>
      </c>
      <c r="I9" s="264">
        <v>288</v>
      </c>
      <c r="J9" s="252">
        <v>103</v>
      </c>
      <c r="K9" s="252">
        <v>50</v>
      </c>
      <c r="L9" s="252">
        <v>53</v>
      </c>
      <c r="M9" s="263">
        <v>34</v>
      </c>
      <c r="N9" s="252">
        <v>16</v>
      </c>
      <c r="O9" s="252">
        <v>18</v>
      </c>
      <c r="P9" s="252">
        <v>39</v>
      </c>
      <c r="Q9" s="252">
        <v>18</v>
      </c>
      <c r="R9" s="264">
        <v>21</v>
      </c>
      <c r="S9" s="252">
        <v>30</v>
      </c>
      <c r="T9" s="252">
        <v>16</v>
      </c>
      <c r="U9" s="252">
        <v>14</v>
      </c>
      <c r="V9" s="263">
        <v>2</v>
      </c>
      <c r="W9" s="252">
        <v>2</v>
      </c>
      <c r="X9" s="252" t="s">
        <v>553</v>
      </c>
      <c r="Y9" s="853" t="s">
        <v>553</v>
      </c>
      <c r="Z9" s="252" t="s">
        <v>553</v>
      </c>
      <c r="AA9" s="252" t="s">
        <v>553</v>
      </c>
      <c r="AB9" s="263">
        <v>67</v>
      </c>
      <c r="AC9" s="252">
        <v>31</v>
      </c>
      <c r="AD9" s="252">
        <v>36</v>
      </c>
    </row>
    <row r="10" spans="1:30" ht="12.75" customHeight="1">
      <c r="A10" s="250" t="s">
        <v>231</v>
      </c>
      <c r="B10" s="262"/>
      <c r="C10" s="252">
        <v>650</v>
      </c>
      <c r="D10" s="252">
        <v>296</v>
      </c>
      <c r="E10" s="264">
        <v>354</v>
      </c>
      <c r="F10" s="252">
        <v>402</v>
      </c>
      <c r="G10" s="514">
        <f t="shared" si="0"/>
        <v>61.846153846153854</v>
      </c>
      <c r="H10" s="252">
        <v>179</v>
      </c>
      <c r="I10" s="264">
        <v>223</v>
      </c>
      <c r="J10" s="252">
        <v>147</v>
      </c>
      <c r="K10" s="252">
        <v>67</v>
      </c>
      <c r="L10" s="252">
        <v>80</v>
      </c>
      <c r="M10" s="263">
        <v>75</v>
      </c>
      <c r="N10" s="252">
        <v>28</v>
      </c>
      <c r="O10" s="252">
        <v>47</v>
      </c>
      <c r="P10" s="252">
        <v>34</v>
      </c>
      <c r="Q10" s="252">
        <v>19</v>
      </c>
      <c r="R10" s="264">
        <v>15</v>
      </c>
      <c r="S10" s="252">
        <v>38</v>
      </c>
      <c r="T10" s="252">
        <v>20</v>
      </c>
      <c r="U10" s="252">
        <v>18</v>
      </c>
      <c r="V10" s="263">
        <v>4</v>
      </c>
      <c r="W10" s="252">
        <v>3</v>
      </c>
      <c r="X10" s="252">
        <v>1</v>
      </c>
      <c r="Y10" s="853" t="s">
        <v>553</v>
      </c>
      <c r="Z10" s="252" t="s">
        <v>553</v>
      </c>
      <c r="AA10" s="252" t="s">
        <v>553</v>
      </c>
      <c r="AB10" s="263">
        <v>97</v>
      </c>
      <c r="AC10" s="252">
        <v>47</v>
      </c>
      <c r="AD10" s="252">
        <v>50</v>
      </c>
    </row>
    <row r="11" spans="1:30" ht="12.75" customHeight="1">
      <c r="A11" s="265" t="s">
        <v>232</v>
      </c>
      <c r="B11" s="266"/>
      <c r="C11" s="267" t="s">
        <v>553</v>
      </c>
      <c r="D11" s="267" t="s">
        <v>553</v>
      </c>
      <c r="E11" s="269" t="s">
        <v>553</v>
      </c>
      <c r="F11" s="267" t="s">
        <v>553</v>
      </c>
      <c r="G11" s="517" t="s">
        <v>915</v>
      </c>
      <c r="H11" s="267" t="s">
        <v>553</v>
      </c>
      <c r="I11" s="269" t="s">
        <v>553</v>
      </c>
      <c r="J11" s="267" t="s">
        <v>553</v>
      </c>
      <c r="K11" s="267" t="s">
        <v>553</v>
      </c>
      <c r="L11" s="267" t="s">
        <v>553</v>
      </c>
      <c r="M11" s="268" t="s">
        <v>553</v>
      </c>
      <c r="N11" s="267" t="s">
        <v>553</v>
      </c>
      <c r="O11" s="267" t="s">
        <v>553</v>
      </c>
      <c r="P11" s="267" t="s">
        <v>553</v>
      </c>
      <c r="Q11" s="267" t="s">
        <v>553</v>
      </c>
      <c r="R11" s="269" t="s">
        <v>553</v>
      </c>
      <c r="S11" s="267" t="s">
        <v>553</v>
      </c>
      <c r="T11" s="267" t="s">
        <v>553</v>
      </c>
      <c r="U11" s="267" t="s">
        <v>553</v>
      </c>
      <c r="V11" s="268" t="s">
        <v>553</v>
      </c>
      <c r="W11" s="267" t="s">
        <v>553</v>
      </c>
      <c r="X11" s="267" t="s">
        <v>553</v>
      </c>
      <c r="Y11" s="855" t="s">
        <v>553</v>
      </c>
      <c r="Z11" s="267" t="s">
        <v>553</v>
      </c>
      <c r="AA11" s="267" t="s">
        <v>553</v>
      </c>
      <c r="AB11" s="268" t="s">
        <v>553</v>
      </c>
      <c r="AC11" s="267" t="s">
        <v>553</v>
      </c>
      <c r="AD11" s="267" t="s">
        <v>553</v>
      </c>
    </row>
    <row r="12" spans="1:30" ht="12.75" customHeight="1">
      <c r="A12" s="250" t="s">
        <v>233</v>
      </c>
      <c r="B12" s="262"/>
      <c r="C12" s="252">
        <v>6925</v>
      </c>
      <c r="D12" s="252">
        <v>3212</v>
      </c>
      <c r="E12" s="264">
        <v>3713</v>
      </c>
      <c r="F12" s="252">
        <v>4591</v>
      </c>
      <c r="G12" s="514">
        <f t="shared" si="0"/>
        <v>66.29602888086643</v>
      </c>
      <c r="H12" s="252">
        <v>2075</v>
      </c>
      <c r="I12" s="264">
        <v>2516</v>
      </c>
      <c r="J12" s="252">
        <v>1405</v>
      </c>
      <c r="K12" s="252">
        <v>710</v>
      </c>
      <c r="L12" s="252">
        <v>695</v>
      </c>
      <c r="M12" s="263">
        <v>546</v>
      </c>
      <c r="N12" s="252">
        <v>247</v>
      </c>
      <c r="O12" s="252">
        <v>299</v>
      </c>
      <c r="P12" s="252">
        <v>523</v>
      </c>
      <c r="Q12" s="252">
        <v>290</v>
      </c>
      <c r="R12" s="264">
        <v>233</v>
      </c>
      <c r="S12" s="252">
        <v>336</v>
      </c>
      <c r="T12" s="252">
        <v>173</v>
      </c>
      <c r="U12" s="252">
        <v>163</v>
      </c>
      <c r="V12" s="263">
        <v>34</v>
      </c>
      <c r="W12" s="252">
        <v>13</v>
      </c>
      <c r="X12" s="252">
        <v>21</v>
      </c>
      <c r="Y12" s="853">
        <v>3</v>
      </c>
      <c r="Z12" s="252">
        <v>1</v>
      </c>
      <c r="AA12" s="252">
        <v>2</v>
      </c>
      <c r="AB12" s="263">
        <v>892</v>
      </c>
      <c r="AC12" s="252">
        <v>413</v>
      </c>
      <c r="AD12" s="252">
        <v>479</v>
      </c>
    </row>
    <row r="13" spans="1:30" ht="12.75" customHeight="1">
      <c r="A13" s="250" t="s">
        <v>234</v>
      </c>
      <c r="B13" s="262"/>
      <c r="C13" s="252">
        <v>1938</v>
      </c>
      <c r="D13" s="252">
        <v>875</v>
      </c>
      <c r="E13" s="264">
        <v>1063</v>
      </c>
      <c r="F13" s="252">
        <v>1269</v>
      </c>
      <c r="G13" s="514">
        <f t="shared" si="0"/>
        <v>65.47987616099071</v>
      </c>
      <c r="H13" s="252">
        <v>572</v>
      </c>
      <c r="I13" s="264">
        <v>697</v>
      </c>
      <c r="J13" s="252">
        <v>382</v>
      </c>
      <c r="K13" s="252">
        <v>166</v>
      </c>
      <c r="L13" s="252">
        <v>216</v>
      </c>
      <c r="M13" s="263">
        <v>154</v>
      </c>
      <c r="N13" s="252">
        <v>71</v>
      </c>
      <c r="O13" s="252">
        <v>83</v>
      </c>
      <c r="P13" s="252">
        <v>112</v>
      </c>
      <c r="Q13" s="252">
        <v>44</v>
      </c>
      <c r="R13" s="264">
        <v>68</v>
      </c>
      <c r="S13" s="252">
        <v>116</v>
      </c>
      <c r="T13" s="252">
        <v>51</v>
      </c>
      <c r="U13" s="252">
        <v>65</v>
      </c>
      <c r="V13" s="263">
        <v>3</v>
      </c>
      <c r="W13" s="252">
        <v>2</v>
      </c>
      <c r="X13" s="252">
        <v>1</v>
      </c>
      <c r="Y13" s="853">
        <v>1</v>
      </c>
      <c r="Z13" s="252" t="s">
        <v>553</v>
      </c>
      <c r="AA13" s="252">
        <v>1</v>
      </c>
      <c r="AB13" s="263">
        <v>283</v>
      </c>
      <c r="AC13" s="252">
        <v>135</v>
      </c>
      <c r="AD13" s="252">
        <v>148</v>
      </c>
    </row>
    <row r="14" spans="1:30" ht="12.75" customHeight="1">
      <c r="A14" s="250" t="s">
        <v>235</v>
      </c>
      <c r="B14" s="262"/>
      <c r="C14" s="252">
        <v>1379</v>
      </c>
      <c r="D14" s="252">
        <v>614</v>
      </c>
      <c r="E14" s="264">
        <v>765</v>
      </c>
      <c r="F14" s="252">
        <v>857</v>
      </c>
      <c r="G14" s="514">
        <f t="shared" si="0"/>
        <v>62.14648295866571</v>
      </c>
      <c r="H14" s="252">
        <v>373</v>
      </c>
      <c r="I14" s="264">
        <v>484</v>
      </c>
      <c r="J14" s="252">
        <v>333</v>
      </c>
      <c r="K14" s="252">
        <v>151</v>
      </c>
      <c r="L14" s="252">
        <v>182</v>
      </c>
      <c r="M14" s="263">
        <v>102</v>
      </c>
      <c r="N14" s="252">
        <v>52</v>
      </c>
      <c r="O14" s="252">
        <v>50</v>
      </c>
      <c r="P14" s="252">
        <v>106</v>
      </c>
      <c r="Q14" s="252">
        <v>44</v>
      </c>
      <c r="R14" s="264">
        <v>62</v>
      </c>
      <c r="S14" s="252">
        <v>125</v>
      </c>
      <c r="T14" s="252">
        <v>55</v>
      </c>
      <c r="U14" s="252">
        <v>70</v>
      </c>
      <c r="V14" s="263">
        <v>10</v>
      </c>
      <c r="W14" s="252">
        <v>6</v>
      </c>
      <c r="X14" s="252">
        <v>4</v>
      </c>
      <c r="Y14" s="853" t="s">
        <v>553</v>
      </c>
      <c r="Z14" s="252" t="s">
        <v>553</v>
      </c>
      <c r="AA14" s="252" t="s">
        <v>553</v>
      </c>
      <c r="AB14" s="263">
        <v>179</v>
      </c>
      <c r="AC14" s="252">
        <v>84</v>
      </c>
      <c r="AD14" s="252">
        <v>95</v>
      </c>
    </row>
    <row r="15" spans="1:30" ht="12.75" customHeight="1">
      <c r="A15" s="250" t="s">
        <v>236</v>
      </c>
      <c r="B15" s="262"/>
      <c r="C15" s="252">
        <v>3345</v>
      </c>
      <c r="D15" s="252">
        <v>1531</v>
      </c>
      <c r="E15" s="264">
        <v>1814</v>
      </c>
      <c r="F15" s="252">
        <v>2096</v>
      </c>
      <c r="G15" s="514">
        <f t="shared" si="0"/>
        <v>62.66068759342301</v>
      </c>
      <c r="H15" s="252">
        <v>935</v>
      </c>
      <c r="I15" s="264">
        <v>1161</v>
      </c>
      <c r="J15" s="252">
        <v>697</v>
      </c>
      <c r="K15" s="252">
        <v>325</v>
      </c>
      <c r="L15" s="252">
        <v>372</v>
      </c>
      <c r="M15" s="263">
        <v>250</v>
      </c>
      <c r="N15" s="252">
        <v>113</v>
      </c>
      <c r="O15" s="252">
        <v>137</v>
      </c>
      <c r="P15" s="252">
        <v>236</v>
      </c>
      <c r="Q15" s="252">
        <v>111</v>
      </c>
      <c r="R15" s="264">
        <v>125</v>
      </c>
      <c r="S15" s="252">
        <v>211</v>
      </c>
      <c r="T15" s="252">
        <v>101</v>
      </c>
      <c r="U15" s="252">
        <v>110</v>
      </c>
      <c r="V15" s="263">
        <v>12</v>
      </c>
      <c r="W15" s="252">
        <v>4</v>
      </c>
      <c r="X15" s="252">
        <v>8</v>
      </c>
      <c r="Y15" s="853">
        <v>2</v>
      </c>
      <c r="Z15" s="252">
        <v>1</v>
      </c>
      <c r="AA15" s="252">
        <v>1</v>
      </c>
      <c r="AB15" s="263">
        <v>538</v>
      </c>
      <c r="AC15" s="252">
        <v>266</v>
      </c>
      <c r="AD15" s="252">
        <v>272</v>
      </c>
    </row>
    <row r="16" spans="1:30" ht="12.75" customHeight="1">
      <c r="A16" s="250" t="s">
        <v>237</v>
      </c>
      <c r="B16" s="262"/>
      <c r="C16" s="252">
        <v>2301</v>
      </c>
      <c r="D16" s="252">
        <v>995</v>
      </c>
      <c r="E16" s="264">
        <v>1306</v>
      </c>
      <c r="F16" s="252">
        <v>1531</v>
      </c>
      <c r="G16" s="514">
        <f t="shared" si="0"/>
        <v>66.53628857018687</v>
      </c>
      <c r="H16" s="252">
        <v>653</v>
      </c>
      <c r="I16" s="264">
        <v>878</v>
      </c>
      <c r="J16" s="252">
        <v>553</v>
      </c>
      <c r="K16" s="252">
        <v>238</v>
      </c>
      <c r="L16" s="252">
        <v>315</v>
      </c>
      <c r="M16" s="263">
        <v>177</v>
      </c>
      <c r="N16" s="252">
        <v>73</v>
      </c>
      <c r="O16" s="252">
        <v>104</v>
      </c>
      <c r="P16" s="252">
        <v>177</v>
      </c>
      <c r="Q16" s="252">
        <v>72</v>
      </c>
      <c r="R16" s="264">
        <v>105</v>
      </c>
      <c r="S16" s="252">
        <v>199</v>
      </c>
      <c r="T16" s="252">
        <v>93</v>
      </c>
      <c r="U16" s="252">
        <v>106</v>
      </c>
      <c r="V16" s="263">
        <v>10</v>
      </c>
      <c r="W16" s="252">
        <v>4</v>
      </c>
      <c r="X16" s="252">
        <v>6</v>
      </c>
      <c r="Y16" s="853" t="s">
        <v>553</v>
      </c>
      <c r="Z16" s="252" t="s">
        <v>553</v>
      </c>
      <c r="AA16" s="252" t="s">
        <v>553</v>
      </c>
      <c r="AB16" s="263">
        <v>207</v>
      </c>
      <c r="AC16" s="252">
        <v>100</v>
      </c>
      <c r="AD16" s="252">
        <v>107</v>
      </c>
    </row>
    <row r="17" spans="1:30" ht="12.75" customHeight="1">
      <c r="A17" s="257" t="s">
        <v>238</v>
      </c>
      <c r="B17" s="258"/>
      <c r="C17" s="259">
        <v>2035</v>
      </c>
      <c r="D17" s="259">
        <v>903</v>
      </c>
      <c r="E17" s="261">
        <v>1132</v>
      </c>
      <c r="F17" s="259">
        <v>1123</v>
      </c>
      <c r="G17" s="516">
        <f t="shared" si="0"/>
        <v>55.18427518427519</v>
      </c>
      <c r="H17" s="259">
        <v>474</v>
      </c>
      <c r="I17" s="261">
        <v>649</v>
      </c>
      <c r="J17" s="259">
        <v>509</v>
      </c>
      <c r="K17" s="259">
        <v>238</v>
      </c>
      <c r="L17" s="259">
        <v>271</v>
      </c>
      <c r="M17" s="260">
        <v>173</v>
      </c>
      <c r="N17" s="259">
        <v>72</v>
      </c>
      <c r="O17" s="259">
        <v>101</v>
      </c>
      <c r="P17" s="259">
        <v>161</v>
      </c>
      <c r="Q17" s="259">
        <v>77</v>
      </c>
      <c r="R17" s="261">
        <v>84</v>
      </c>
      <c r="S17" s="259">
        <v>175</v>
      </c>
      <c r="T17" s="259">
        <v>89</v>
      </c>
      <c r="U17" s="259">
        <v>86</v>
      </c>
      <c r="V17" s="260">
        <v>10</v>
      </c>
      <c r="W17" s="259">
        <v>5</v>
      </c>
      <c r="X17" s="259">
        <v>5</v>
      </c>
      <c r="Y17" s="854" t="s">
        <v>553</v>
      </c>
      <c r="Z17" s="259" t="s">
        <v>553</v>
      </c>
      <c r="AA17" s="259" t="s">
        <v>553</v>
      </c>
      <c r="AB17" s="260">
        <v>393</v>
      </c>
      <c r="AC17" s="259">
        <v>186</v>
      </c>
      <c r="AD17" s="259">
        <v>207</v>
      </c>
    </row>
    <row r="18" spans="1:30" ht="12.75" customHeight="1">
      <c r="A18" s="250" t="s">
        <v>239</v>
      </c>
      <c r="B18" s="262"/>
      <c r="C18" s="252">
        <v>1289</v>
      </c>
      <c r="D18" s="252">
        <v>564</v>
      </c>
      <c r="E18" s="264">
        <v>725</v>
      </c>
      <c r="F18" s="252">
        <v>833</v>
      </c>
      <c r="G18" s="514">
        <f t="shared" si="0"/>
        <v>64.62373933281613</v>
      </c>
      <c r="H18" s="252">
        <v>362</v>
      </c>
      <c r="I18" s="264">
        <v>471</v>
      </c>
      <c r="J18" s="252">
        <v>241</v>
      </c>
      <c r="K18" s="252">
        <v>103</v>
      </c>
      <c r="L18" s="252">
        <v>138</v>
      </c>
      <c r="M18" s="263">
        <v>89</v>
      </c>
      <c r="N18" s="252">
        <v>40</v>
      </c>
      <c r="O18" s="252">
        <v>49</v>
      </c>
      <c r="P18" s="252">
        <v>79</v>
      </c>
      <c r="Q18" s="252">
        <v>32</v>
      </c>
      <c r="R18" s="264">
        <v>47</v>
      </c>
      <c r="S18" s="252">
        <v>73</v>
      </c>
      <c r="T18" s="252">
        <v>31</v>
      </c>
      <c r="U18" s="252">
        <v>42</v>
      </c>
      <c r="V18" s="263">
        <v>1</v>
      </c>
      <c r="W18" s="252">
        <v>1</v>
      </c>
      <c r="X18" s="252" t="s">
        <v>553</v>
      </c>
      <c r="Y18" s="853" t="s">
        <v>553</v>
      </c>
      <c r="Z18" s="252" t="s">
        <v>553</v>
      </c>
      <c r="AA18" s="252" t="s">
        <v>553</v>
      </c>
      <c r="AB18" s="263">
        <v>214</v>
      </c>
      <c r="AC18" s="252">
        <v>98</v>
      </c>
      <c r="AD18" s="252">
        <v>116</v>
      </c>
    </row>
    <row r="19" spans="1:30" ht="12.75" customHeight="1">
      <c r="A19" s="250" t="s">
        <v>240</v>
      </c>
      <c r="B19" s="262"/>
      <c r="C19" s="252">
        <v>2029</v>
      </c>
      <c r="D19" s="252">
        <v>939</v>
      </c>
      <c r="E19" s="264">
        <v>1090</v>
      </c>
      <c r="F19" s="252">
        <v>1314</v>
      </c>
      <c r="G19" s="514">
        <f t="shared" si="0"/>
        <v>64.76096599310004</v>
      </c>
      <c r="H19" s="252">
        <v>605</v>
      </c>
      <c r="I19" s="264">
        <v>709</v>
      </c>
      <c r="J19" s="252">
        <v>467</v>
      </c>
      <c r="K19" s="252">
        <v>218</v>
      </c>
      <c r="L19" s="252">
        <v>249</v>
      </c>
      <c r="M19" s="263">
        <v>131</v>
      </c>
      <c r="N19" s="252">
        <v>65</v>
      </c>
      <c r="O19" s="252">
        <v>66</v>
      </c>
      <c r="P19" s="252">
        <v>185</v>
      </c>
      <c r="Q19" s="252">
        <v>82</v>
      </c>
      <c r="R19" s="264">
        <v>103</v>
      </c>
      <c r="S19" s="252">
        <v>151</v>
      </c>
      <c r="T19" s="252">
        <v>71</v>
      </c>
      <c r="U19" s="252">
        <v>80</v>
      </c>
      <c r="V19" s="263">
        <v>25</v>
      </c>
      <c r="W19" s="252">
        <v>16</v>
      </c>
      <c r="X19" s="252">
        <v>9</v>
      </c>
      <c r="Y19" s="853" t="s">
        <v>553</v>
      </c>
      <c r="Z19" s="252" t="s">
        <v>553</v>
      </c>
      <c r="AA19" s="252" t="s">
        <v>553</v>
      </c>
      <c r="AB19" s="263">
        <v>223</v>
      </c>
      <c r="AC19" s="252">
        <v>100</v>
      </c>
      <c r="AD19" s="252">
        <v>123</v>
      </c>
    </row>
    <row r="20" spans="1:30" ht="12.75" customHeight="1">
      <c r="A20" s="250" t="s">
        <v>241</v>
      </c>
      <c r="B20" s="262"/>
      <c r="C20" s="252">
        <v>4725</v>
      </c>
      <c r="D20" s="252">
        <v>2150</v>
      </c>
      <c r="E20" s="264">
        <v>2575</v>
      </c>
      <c r="F20" s="252">
        <v>2946</v>
      </c>
      <c r="G20" s="514">
        <f t="shared" si="0"/>
        <v>62.349206349206355</v>
      </c>
      <c r="H20" s="252">
        <v>1293</v>
      </c>
      <c r="I20" s="264">
        <v>1653</v>
      </c>
      <c r="J20" s="252">
        <v>1212</v>
      </c>
      <c r="K20" s="252">
        <v>573</v>
      </c>
      <c r="L20" s="252">
        <v>639</v>
      </c>
      <c r="M20" s="263">
        <v>353</v>
      </c>
      <c r="N20" s="252">
        <v>155</v>
      </c>
      <c r="O20" s="252">
        <v>198</v>
      </c>
      <c r="P20" s="252">
        <v>298</v>
      </c>
      <c r="Q20" s="252">
        <v>137</v>
      </c>
      <c r="R20" s="264">
        <v>161</v>
      </c>
      <c r="S20" s="252">
        <v>561</v>
      </c>
      <c r="T20" s="252">
        <v>281</v>
      </c>
      <c r="U20" s="252">
        <v>280</v>
      </c>
      <c r="V20" s="263">
        <v>19</v>
      </c>
      <c r="W20" s="252">
        <v>9</v>
      </c>
      <c r="X20" s="252">
        <v>10</v>
      </c>
      <c r="Y20" s="853">
        <v>4</v>
      </c>
      <c r="Z20" s="252">
        <v>2</v>
      </c>
      <c r="AA20" s="252">
        <v>2</v>
      </c>
      <c r="AB20" s="263">
        <v>544</v>
      </c>
      <c r="AC20" s="252">
        <v>273</v>
      </c>
      <c r="AD20" s="252">
        <v>271</v>
      </c>
    </row>
    <row r="21" spans="1:30" ht="12.75" customHeight="1">
      <c r="A21" s="265" t="s">
        <v>242</v>
      </c>
      <c r="B21" s="266"/>
      <c r="C21" s="267">
        <v>1513</v>
      </c>
      <c r="D21" s="267">
        <v>671</v>
      </c>
      <c r="E21" s="269">
        <v>842</v>
      </c>
      <c r="F21" s="267">
        <v>957</v>
      </c>
      <c r="G21" s="517">
        <f t="shared" si="0"/>
        <v>63.251817580964975</v>
      </c>
      <c r="H21" s="267">
        <v>418</v>
      </c>
      <c r="I21" s="269">
        <v>539</v>
      </c>
      <c r="J21" s="267">
        <v>370</v>
      </c>
      <c r="K21" s="267">
        <v>169</v>
      </c>
      <c r="L21" s="267">
        <v>201</v>
      </c>
      <c r="M21" s="268">
        <v>95</v>
      </c>
      <c r="N21" s="267">
        <v>42</v>
      </c>
      <c r="O21" s="267">
        <v>53</v>
      </c>
      <c r="P21" s="267">
        <v>115</v>
      </c>
      <c r="Q21" s="267">
        <v>52</v>
      </c>
      <c r="R21" s="269">
        <v>63</v>
      </c>
      <c r="S21" s="267">
        <v>160</v>
      </c>
      <c r="T21" s="267">
        <v>75</v>
      </c>
      <c r="U21" s="267">
        <v>85</v>
      </c>
      <c r="V21" s="268">
        <v>16</v>
      </c>
      <c r="W21" s="267">
        <v>6</v>
      </c>
      <c r="X21" s="267">
        <v>10</v>
      </c>
      <c r="Y21" s="855" t="s">
        <v>553</v>
      </c>
      <c r="Z21" s="267" t="s">
        <v>553</v>
      </c>
      <c r="AA21" s="267" t="s">
        <v>553</v>
      </c>
      <c r="AB21" s="268">
        <v>170</v>
      </c>
      <c r="AC21" s="267">
        <v>78</v>
      </c>
      <c r="AD21" s="267">
        <v>92</v>
      </c>
    </row>
    <row r="22" spans="1:30" ht="12.75" customHeight="1">
      <c r="A22" s="250" t="s">
        <v>243</v>
      </c>
      <c r="B22" s="262"/>
      <c r="C22" s="252">
        <v>2289</v>
      </c>
      <c r="D22" s="252">
        <v>966</v>
      </c>
      <c r="E22" s="264">
        <v>1323</v>
      </c>
      <c r="F22" s="252">
        <v>1444</v>
      </c>
      <c r="G22" s="514">
        <f t="shared" si="0"/>
        <v>63.08431629532547</v>
      </c>
      <c r="H22" s="252">
        <v>601</v>
      </c>
      <c r="I22" s="264">
        <v>843</v>
      </c>
      <c r="J22" s="252">
        <v>529</v>
      </c>
      <c r="K22" s="252">
        <v>227</v>
      </c>
      <c r="L22" s="252">
        <v>302</v>
      </c>
      <c r="M22" s="263">
        <v>153</v>
      </c>
      <c r="N22" s="252">
        <v>70</v>
      </c>
      <c r="O22" s="252">
        <v>83</v>
      </c>
      <c r="P22" s="252">
        <v>164</v>
      </c>
      <c r="Q22" s="252">
        <v>59</v>
      </c>
      <c r="R22" s="264">
        <v>105</v>
      </c>
      <c r="S22" s="252">
        <v>212</v>
      </c>
      <c r="T22" s="252">
        <v>98</v>
      </c>
      <c r="U22" s="252">
        <v>114</v>
      </c>
      <c r="V22" s="263">
        <v>12</v>
      </c>
      <c r="W22" s="252">
        <v>8</v>
      </c>
      <c r="X22" s="252">
        <v>4</v>
      </c>
      <c r="Y22" s="853">
        <v>1</v>
      </c>
      <c r="Z22" s="252" t="s">
        <v>553</v>
      </c>
      <c r="AA22" s="252">
        <v>1</v>
      </c>
      <c r="AB22" s="263">
        <v>303</v>
      </c>
      <c r="AC22" s="252">
        <v>130</v>
      </c>
      <c r="AD22" s="252">
        <v>173</v>
      </c>
    </row>
    <row r="23" spans="1:30" ht="12.75" customHeight="1">
      <c r="A23" s="250" t="s">
        <v>244</v>
      </c>
      <c r="B23" s="262"/>
      <c r="C23" s="252">
        <v>853</v>
      </c>
      <c r="D23" s="252">
        <v>374</v>
      </c>
      <c r="E23" s="264">
        <v>479</v>
      </c>
      <c r="F23" s="252">
        <v>541</v>
      </c>
      <c r="G23" s="514">
        <f t="shared" si="0"/>
        <v>63.4232121922626</v>
      </c>
      <c r="H23" s="252">
        <v>235</v>
      </c>
      <c r="I23" s="264">
        <v>306</v>
      </c>
      <c r="J23" s="252">
        <v>240</v>
      </c>
      <c r="K23" s="252">
        <v>108</v>
      </c>
      <c r="L23" s="252">
        <v>132</v>
      </c>
      <c r="M23" s="263">
        <v>86</v>
      </c>
      <c r="N23" s="252">
        <v>39</v>
      </c>
      <c r="O23" s="252">
        <v>47</v>
      </c>
      <c r="P23" s="252">
        <v>76</v>
      </c>
      <c r="Q23" s="252">
        <v>35</v>
      </c>
      <c r="R23" s="264">
        <v>41</v>
      </c>
      <c r="S23" s="252">
        <v>78</v>
      </c>
      <c r="T23" s="252">
        <v>34</v>
      </c>
      <c r="U23" s="252">
        <v>44</v>
      </c>
      <c r="V23" s="263">
        <v>15</v>
      </c>
      <c r="W23" s="252">
        <v>9</v>
      </c>
      <c r="X23" s="252">
        <v>6</v>
      </c>
      <c r="Y23" s="853" t="s">
        <v>553</v>
      </c>
      <c r="Z23" s="252" t="s">
        <v>553</v>
      </c>
      <c r="AA23" s="252" t="s">
        <v>553</v>
      </c>
      <c r="AB23" s="263">
        <v>57</v>
      </c>
      <c r="AC23" s="252">
        <v>22</v>
      </c>
      <c r="AD23" s="252">
        <v>35</v>
      </c>
    </row>
    <row r="24" spans="1:30" ht="12.75" customHeight="1">
      <c r="A24" s="250" t="s">
        <v>245</v>
      </c>
      <c r="B24" s="262"/>
      <c r="C24" s="252">
        <v>1182</v>
      </c>
      <c r="D24" s="252">
        <v>502</v>
      </c>
      <c r="E24" s="264">
        <v>680</v>
      </c>
      <c r="F24" s="252">
        <v>658</v>
      </c>
      <c r="G24" s="514">
        <f t="shared" si="0"/>
        <v>55.668358714044</v>
      </c>
      <c r="H24" s="252">
        <v>270</v>
      </c>
      <c r="I24" s="264">
        <v>388</v>
      </c>
      <c r="J24" s="252">
        <v>350</v>
      </c>
      <c r="K24" s="252">
        <v>149</v>
      </c>
      <c r="L24" s="252">
        <v>201</v>
      </c>
      <c r="M24" s="263">
        <v>136</v>
      </c>
      <c r="N24" s="252">
        <v>61</v>
      </c>
      <c r="O24" s="252">
        <v>75</v>
      </c>
      <c r="P24" s="252">
        <v>92</v>
      </c>
      <c r="Q24" s="252">
        <v>37</v>
      </c>
      <c r="R24" s="264">
        <v>55</v>
      </c>
      <c r="S24" s="252">
        <v>122</v>
      </c>
      <c r="T24" s="252">
        <v>51</v>
      </c>
      <c r="U24" s="252">
        <v>71</v>
      </c>
      <c r="V24" s="263">
        <v>13</v>
      </c>
      <c r="W24" s="252">
        <v>6</v>
      </c>
      <c r="X24" s="252">
        <v>7</v>
      </c>
      <c r="Y24" s="853" t="s">
        <v>553</v>
      </c>
      <c r="Z24" s="252" t="s">
        <v>553</v>
      </c>
      <c r="AA24" s="252" t="s">
        <v>553</v>
      </c>
      <c r="AB24" s="263">
        <v>161</v>
      </c>
      <c r="AC24" s="252">
        <v>77</v>
      </c>
      <c r="AD24" s="252">
        <v>84</v>
      </c>
    </row>
    <row r="25" spans="1:30" ht="12.75" customHeight="1">
      <c r="A25" s="250" t="s">
        <v>246</v>
      </c>
      <c r="B25" s="262"/>
      <c r="C25" s="252">
        <v>642</v>
      </c>
      <c r="D25" s="252">
        <v>275</v>
      </c>
      <c r="E25" s="264">
        <v>367</v>
      </c>
      <c r="F25" s="252">
        <v>461</v>
      </c>
      <c r="G25" s="514">
        <f t="shared" si="0"/>
        <v>71.80685358255452</v>
      </c>
      <c r="H25" s="252">
        <v>196</v>
      </c>
      <c r="I25" s="264">
        <v>265</v>
      </c>
      <c r="J25" s="252">
        <v>116</v>
      </c>
      <c r="K25" s="252">
        <v>51</v>
      </c>
      <c r="L25" s="252">
        <v>65</v>
      </c>
      <c r="M25" s="263">
        <v>40</v>
      </c>
      <c r="N25" s="252">
        <v>16</v>
      </c>
      <c r="O25" s="252">
        <v>24</v>
      </c>
      <c r="P25" s="252">
        <v>43</v>
      </c>
      <c r="Q25" s="252">
        <v>19</v>
      </c>
      <c r="R25" s="264">
        <v>24</v>
      </c>
      <c r="S25" s="252">
        <v>33</v>
      </c>
      <c r="T25" s="252">
        <v>16</v>
      </c>
      <c r="U25" s="252">
        <v>17</v>
      </c>
      <c r="V25" s="263">
        <v>1</v>
      </c>
      <c r="W25" s="252" t="s">
        <v>553</v>
      </c>
      <c r="X25" s="252">
        <v>1</v>
      </c>
      <c r="Y25" s="853">
        <v>1</v>
      </c>
      <c r="Z25" s="252" t="s">
        <v>553</v>
      </c>
      <c r="AA25" s="252">
        <v>1</v>
      </c>
      <c r="AB25" s="263">
        <v>63</v>
      </c>
      <c r="AC25" s="252">
        <v>28</v>
      </c>
      <c r="AD25" s="252">
        <v>35</v>
      </c>
    </row>
    <row r="26" spans="1:30" ht="12.75" customHeight="1">
      <c r="A26" s="250" t="s">
        <v>247</v>
      </c>
      <c r="B26" s="262"/>
      <c r="C26" s="252">
        <v>588</v>
      </c>
      <c r="D26" s="252">
        <v>268</v>
      </c>
      <c r="E26" s="264">
        <v>320</v>
      </c>
      <c r="F26" s="252">
        <v>355</v>
      </c>
      <c r="G26" s="514">
        <f t="shared" si="0"/>
        <v>60.37414965986394</v>
      </c>
      <c r="H26" s="252">
        <v>163</v>
      </c>
      <c r="I26" s="264">
        <v>192</v>
      </c>
      <c r="J26" s="252">
        <v>127</v>
      </c>
      <c r="K26" s="252">
        <v>61</v>
      </c>
      <c r="L26" s="252">
        <v>66</v>
      </c>
      <c r="M26" s="263">
        <v>42</v>
      </c>
      <c r="N26" s="252">
        <v>22</v>
      </c>
      <c r="O26" s="252">
        <v>20</v>
      </c>
      <c r="P26" s="252">
        <v>35</v>
      </c>
      <c r="Q26" s="252">
        <v>15</v>
      </c>
      <c r="R26" s="264">
        <v>20</v>
      </c>
      <c r="S26" s="252">
        <v>50</v>
      </c>
      <c r="T26" s="252">
        <v>24</v>
      </c>
      <c r="U26" s="252">
        <v>26</v>
      </c>
      <c r="V26" s="263">
        <v>2</v>
      </c>
      <c r="W26" s="252" t="s">
        <v>553</v>
      </c>
      <c r="X26" s="252">
        <v>2</v>
      </c>
      <c r="Y26" s="853" t="s">
        <v>553</v>
      </c>
      <c r="Z26" s="252" t="s">
        <v>553</v>
      </c>
      <c r="AA26" s="252" t="s">
        <v>553</v>
      </c>
      <c r="AB26" s="263">
        <v>104</v>
      </c>
      <c r="AC26" s="252">
        <v>44</v>
      </c>
      <c r="AD26" s="252">
        <v>60</v>
      </c>
    </row>
    <row r="27" spans="1:30" ht="12.75" customHeight="1">
      <c r="A27" s="257" t="s">
        <v>248</v>
      </c>
      <c r="B27" s="258"/>
      <c r="C27" s="259">
        <v>981</v>
      </c>
      <c r="D27" s="259">
        <v>451</v>
      </c>
      <c r="E27" s="261">
        <v>530</v>
      </c>
      <c r="F27" s="259">
        <v>633</v>
      </c>
      <c r="G27" s="516">
        <f t="shared" si="0"/>
        <v>64.52599388379205</v>
      </c>
      <c r="H27" s="259">
        <v>295</v>
      </c>
      <c r="I27" s="261">
        <v>338</v>
      </c>
      <c r="J27" s="259">
        <v>257</v>
      </c>
      <c r="K27" s="259">
        <v>116</v>
      </c>
      <c r="L27" s="259">
        <v>141</v>
      </c>
      <c r="M27" s="260">
        <v>84</v>
      </c>
      <c r="N27" s="259">
        <v>37</v>
      </c>
      <c r="O27" s="259">
        <v>47</v>
      </c>
      <c r="P27" s="259">
        <v>102</v>
      </c>
      <c r="Q27" s="259">
        <v>47</v>
      </c>
      <c r="R27" s="261">
        <v>55</v>
      </c>
      <c r="S27" s="259">
        <v>71</v>
      </c>
      <c r="T27" s="259">
        <v>32</v>
      </c>
      <c r="U27" s="259">
        <v>39</v>
      </c>
      <c r="V27" s="260">
        <v>5</v>
      </c>
      <c r="W27" s="259">
        <v>3</v>
      </c>
      <c r="X27" s="259">
        <v>2</v>
      </c>
      <c r="Y27" s="854" t="s">
        <v>553</v>
      </c>
      <c r="Z27" s="259" t="s">
        <v>553</v>
      </c>
      <c r="AA27" s="259" t="s">
        <v>553</v>
      </c>
      <c r="AB27" s="260">
        <v>86</v>
      </c>
      <c r="AC27" s="259">
        <v>37</v>
      </c>
      <c r="AD27" s="259">
        <v>49</v>
      </c>
    </row>
    <row r="28" spans="1:30" ht="12.75" customHeight="1">
      <c r="A28" s="250" t="s">
        <v>249</v>
      </c>
      <c r="B28" s="262"/>
      <c r="C28" s="252">
        <v>2888</v>
      </c>
      <c r="D28" s="252">
        <v>1290</v>
      </c>
      <c r="E28" s="264">
        <v>1598</v>
      </c>
      <c r="F28" s="252">
        <v>1874</v>
      </c>
      <c r="G28" s="514">
        <f t="shared" si="0"/>
        <v>64.88919667590028</v>
      </c>
      <c r="H28" s="252">
        <v>818</v>
      </c>
      <c r="I28" s="264">
        <v>1056</v>
      </c>
      <c r="J28" s="252">
        <v>765</v>
      </c>
      <c r="K28" s="252">
        <v>351</v>
      </c>
      <c r="L28" s="252">
        <v>414</v>
      </c>
      <c r="M28" s="263">
        <v>243</v>
      </c>
      <c r="N28" s="252">
        <v>107</v>
      </c>
      <c r="O28" s="252">
        <v>136</v>
      </c>
      <c r="P28" s="252">
        <v>258</v>
      </c>
      <c r="Q28" s="252">
        <v>115</v>
      </c>
      <c r="R28" s="264">
        <v>143</v>
      </c>
      <c r="S28" s="252">
        <v>264</v>
      </c>
      <c r="T28" s="252">
        <v>129</v>
      </c>
      <c r="U28" s="252">
        <v>135</v>
      </c>
      <c r="V28" s="263">
        <v>8</v>
      </c>
      <c r="W28" s="252">
        <v>4</v>
      </c>
      <c r="X28" s="252">
        <v>4</v>
      </c>
      <c r="Y28" s="853" t="s">
        <v>553</v>
      </c>
      <c r="Z28" s="252" t="s">
        <v>553</v>
      </c>
      <c r="AA28" s="252" t="s">
        <v>553</v>
      </c>
      <c r="AB28" s="263">
        <v>241</v>
      </c>
      <c r="AC28" s="252">
        <v>117</v>
      </c>
      <c r="AD28" s="252">
        <v>124</v>
      </c>
    </row>
    <row r="29" spans="1:30" ht="12.75" customHeight="1">
      <c r="A29" s="250" t="s">
        <v>250</v>
      </c>
      <c r="B29" s="262"/>
      <c r="C29" s="252">
        <v>545</v>
      </c>
      <c r="D29" s="252">
        <v>249</v>
      </c>
      <c r="E29" s="264">
        <v>296</v>
      </c>
      <c r="F29" s="252">
        <v>297</v>
      </c>
      <c r="G29" s="514">
        <f t="shared" si="0"/>
        <v>54.49541284403669</v>
      </c>
      <c r="H29" s="252">
        <v>137</v>
      </c>
      <c r="I29" s="264">
        <v>160</v>
      </c>
      <c r="J29" s="252">
        <v>102</v>
      </c>
      <c r="K29" s="252">
        <v>41</v>
      </c>
      <c r="L29" s="252">
        <v>61</v>
      </c>
      <c r="M29" s="263">
        <v>39</v>
      </c>
      <c r="N29" s="252">
        <v>14</v>
      </c>
      <c r="O29" s="252">
        <v>25</v>
      </c>
      <c r="P29" s="252">
        <v>42</v>
      </c>
      <c r="Q29" s="252">
        <v>17</v>
      </c>
      <c r="R29" s="264">
        <v>25</v>
      </c>
      <c r="S29" s="252">
        <v>21</v>
      </c>
      <c r="T29" s="252">
        <v>10</v>
      </c>
      <c r="U29" s="252">
        <v>11</v>
      </c>
      <c r="V29" s="263">
        <v>4</v>
      </c>
      <c r="W29" s="252">
        <v>1</v>
      </c>
      <c r="X29" s="252">
        <v>3</v>
      </c>
      <c r="Y29" s="853" t="s">
        <v>553</v>
      </c>
      <c r="Z29" s="252" t="s">
        <v>553</v>
      </c>
      <c r="AA29" s="252" t="s">
        <v>553</v>
      </c>
      <c r="AB29" s="263">
        <v>142</v>
      </c>
      <c r="AC29" s="252">
        <v>70</v>
      </c>
      <c r="AD29" s="252">
        <v>72</v>
      </c>
    </row>
    <row r="30" spans="1:30" ht="12.75" customHeight="1">
      <c r="A30" s="250" t="s">
        <v>251</v>
      </c>
      <c r="B30" s="262"/>
      <c r="C30" s="252">
        <v>1055</v>
      </c>
      <c r="D30" s="252">
        <v>452</v>
      </c>
      <c r="E30" s="264">
        <v>603</v>
      </c>
      <c r="F30" s="252">
        <v>538</v>
      </c>
      <c r="G30" s="514">
        <f t="shared" si="0"/>
        <v>50.99526066350711</v>
      </c>
      <c r="H30" s="252">
        <v>219</v>
      </c>
      <c r="I30" s="264">
        <v>319</v>
      </c>
      <c r="J30" s="252">
        <v>329</v>
      </c>
      <c r="K30" s="252">
        <v>144</v>
      </c>
      <c r="L30" s="252">
        <v>185</v>
      </c>
      <c r="M30" s="263">
        <v>132</v>
      </c>
      <c r="N30" s="252">
        <v>54</v>
      </c>
      <c r="O30" s="252">
        <v>78</v>
      </c>
      <c r="P30" s="252">
        <v>90</v>
      </c>
      <c r="Q30" s="252">
        <v>40</v>
      </c>
      <c r="R30" s="264">
        <v>50</v>
      </c>
      <c r="S30" s="252">
        <v>107</v>
      </c>
      <c r="T30" s="252">
        <v>50</v>
      </c>
      <c r="U30" s="252">
        <v>57</v>
      </c>
      <c r="V30" s="263">
        <v>9</v>
      </c>
      <c r="W30" s="252">
        <v>4</v>
      </c>
      <c r="X30" s="252">
        <v>5</v>
      </c>
      <c r="Y30" s="853">
        <v>3</v>
      </c>
      <c r="Z30" s="252">
        <v>2</v>
      </c>
      <c r="AA30" s="252">
        <v>1</v>
      </c>
      <c r="AB30" s="263">
        <v>176</v>
      </c>
      <c r="AC30" s="252">
        <v>83</v>
      </c>
      <c r="AD30" s="252">
        <v>93</v>
      </c>
    </row>
    <row r="31" spans="1:30" ht="12.75" customHeight="1">
      <c r="A31" s="265" t="s">
        <v>252</v>
      </c>
      <c r="B31" s="266"/>
      <c r="C31" s="267">
        <v>587</v>
      </c>
      <c r="D31" s="267">
        <v>224</v>
      </c>
      <c r="E31" s="269">
        <v>363</v>
      </c>
      <c r="F31" s="267">
        <v>388</v>
      </c>
      <c r="G31" s="517">
        <f t="shared" si="0"/>
        <v>66.09880749574106</v>
      </c>
      <c r="H31" s="267">
        <v>174</v>
      </c>
      <c r="I31" s="269">
        <v>214</v>
      </c>
      <c r="J31" s="267">
        <v>130</v>
      </c>
      <c r="K31" s="267">
        <v>38</v>
      </c>
      <c r="L31" s="267">
        <v>92</v>
      </c>
      <c r="M31" s="268">
        <v>16</v>
      </c>
      <c r="N31" s="267">
        <v>8</v>
      </c>
      <c r="O31" s="267">
        <v>8</v>
      </c>
      <c r="P31" s="267">
        <v>45</v>
      </c>
      <c r="Q31" s="267">
        <v>21</v>
      </c>
      <c r="R31" s="269">
        <v>24</v>
      </c>
      <c r="S31" s="267">
        <v>69</v>
      </c>
      <c r="T31" s="267">
        <v>9</v>
      </c>
      <c r="U31" s="267">
        <v>60</v>
      </c>
      <c r="V31" s="268">
        <v>29</v>
      </c>
      <c r="W31" s="267" t="s">
        <v>553</v>
      </c>
      <c r="X31" s="267">
        <v>29</v>
      </c>
      <c r="Y31" s="855" t="s">
        <v>553</v>
      </c>
      <c r="Z31" s="267" t="s">
        <v>553</v>
      </c>
      <c r="AA31" s="267" t="s">
        <v>553</v>
      </c>
      <c r="AB31" s="268">
        <v>40</v>
      </c>
      <c r="AC31" s="267">
        <v>12</v>
      </c>
      <c r="AD31" s="267">
        <v>28</v>
      </c>
    </row>
    <row r="32" spans="1:30" ht="12.75" customHeight="1">
      <c r="A32" s="250" t="s">
        <v>253</v>
      </c>
      <c r="B32" s="262"/>
      <c r="C32" s="252">
        <v>675</v>
      </c>
      <c r="D32" s="252">
        <v>307</v>
      </c>
      <c r="E32" s="264">
        <v>368</v>
      </c>
      <c r="F32" s="252">
        <v>390</v>
      </c>
      <c r="G32" s="514">
        <f t="shared" si="0"/>
        <v>57.77777777777777</v>
      </c>
      <c r="H32" s="252">
        <v>183</v>
      </c>
      <c r="I32" s="264">
        <v>207</v>
      </c>
      <c r="J32" s="252">
        <v>213</v>
      </c>
      <c r="K32" s="252">
        <v>90</v>
      </c>
      <c r="L32" s="252">
        <v>123</v>
      </c>
      <c r="M32" s="263">
        <v>49</v>
      </c>
      <c r="N32" s="252">
        <v>20</v>
      </c>
      <c r="O32" s="252">
        <v>29</v>
      </c>
      <c r="P32" s="252">
        <v>85</v>
      </c>
      <c r="Q32" s="252">
        <v>33</v>
      </c>
      <c r="R32" s="264">
        <v>52</v>
      </c>
      <c r="S32" s="252">
        <v>79</v>
      </c>
      <c r="T32" s="252">
        <v>37</v>
      </c>
      <c r="U32" s="252">
        <v>42</v>
      </c>
      <c r="V32" s="263">
        <v>2</v>
      </c>
      <c r="W32" s="252">
        <v>2</v>
      </c>
      <c r="X32" s="252" t="s">
        <v>553</v>
      </c>
      <c r="Y32" s="853">
        <v>1</v>
      </c>
      <c r="Z32" s="252" t="s">
        <v>553</v>
      </c>
      <c r="AA32" s="252">
        <v>1</v>
      </c>
      <c r="AB32" s="263">
        <v>69</v>
      </c>
      <c r="AC32" s="252">
        <v>32</v>
      </c>
      <c r="AD32" s="252">
        <v>37</v>
      </c>
    </row>
    <row r="33" spans="1:30" ht="12.75" customHeight="1">
      <c r="A33" s="250" t="s">
        <v>254</v>
      </c>
      <c r="B33" s="262"/>
      <c r="C33" s="252">
        <v>2030</v>
      </c>
      <c r="D33" s="252">
        <v>904</v>
      </c>
      <c r="E33" s="264">
        <v>1126</v>
      </c>
      <c r="F33" s="252">
        <v>1374</v>
      </c>
      <c r="G33" s="514">
        <f t="shared" si="0"/>
        <v>67.6847290640394</v>
      </c>
      <c r="H33" s="252">
        <v>611</v>
      </c>
      <c r="I33" s="264">
        <v>763</v>
      </c>
      <c r="J33" s="252">
        <v>450</v>
      </c>
      <c r="K33" s="252">
        <v>202</v>
      </c>
      <c r="L33" s="252">
        <v>248</v>
      </c>
      <c r="M33" s="263">
        <v>167</v>
      </c>
      <c r="N33" s="252">
        <v>79</v>
      </c>
      <c r="O33" s="252">
        <v>88</v>
      </c>
      <c r="P33" s="252">
        <v>145</v>
      </c>
      <c r="Q33" s="252">
        <v>60</v>
      </c>
      <c r="R33" s="264">
        <v>85</v>
      </c>
      <c r="S33" s="252">
        <v>138</v>
      </c>
      <c r="T33" s="252">
        <v>63</v>
      </c>
      <c r="U33" s="252">
        <v>75</v>
      </c>
      <c r="V33" s="263">
        <v>10</v>
      </c>
      <c r="W33" s="252">
        <v>3</v>
      </c>
      <c r="X33" s="252">
        <v>7</v>
      </c>
      <c r="Y33" s="853" t="s">
        <v>553</v>
      </c>
      <c r="Z33" s="252" t="s">
        <v>553</v>
      </c>
      <c r="AA33" s="252" t="s">
        <v>553</v>
      </c>
      <c r="AB33" s="263">
        <v>196</v>
      </c>
      <c r="AC33" s="252">
        <v>88</v>
      </c>
      <c r="AD33" s="252">
        <v>108</v>
      </c>
    </row>
    <row r="34" spans="1:30" ht="12.75" customHeight="1">
      <c r="A34" s="250" t="s">
        <v>255</v>
      </c>
      <c r="B34" s="262"/>
      <c r="C34" s="252">
        <v>1631</v>
      </c>
      <c r="D34" s="252">
        <v>723</v>
      </c>
      <c r="E34" s="264">
        <v>908</v>
      </c>
      <c r="F34" s="252">
        <v>1103</v>
      </c>
      <c r="G34" s="514">
        <f t="shared" si="0"/>
        <v>67.62722256284488</v>
      </c>
      <c r="H34" s="252">
        <v>484</v>
      </c>
      <c r="I34" s="264">
        <v>619</v>
      </c>
      <c r="J34" s="252">
        <v>356</v>
      </c>
      <c r="K34" s="252">
        <v>153</v>
      </c>
      <c r="L34" s="252">
        <v>203</v>
      </c>
      <c r="M34" s="263">
        <v>117</v>
      </c>
      <c r="N34" s="252">
        <v>51</v>
      </c>
      <c r="O34" s="252">
        <v>66</v>
      </c>
      <c r="P34" s="252">
        <v>94</v>
      </c>
      <c r="Q34" s="252">
        <v>41</v>
      </c>
      <c r="R34" s="264">
        <v>53</v>
      </c>
      <c r="S34" s="252">
        <v>145</v>
      </c>
      <c r="T34" s="252">
        <v>61</v>
      </c>
      <c r="U34" s="252">
        <v>84</v>
      </c>
      <c r="V34" s="263">
        <v>12</v>
      </c>
      <c r="W34" s="252">
        <v>7</v>
      </c>
      <c r="X34" s="252">
        <v>5</v>
      </c>
      <c r="Y34" s="853" t="s">
        <v>553</v>
      </c>
      <c r="Z34" s="252" t="s">
        <v>553</v>
      </c>
      <c r="AA34" s="252" t="s">
        <v>553</v>
      </c>
      <c r="AB34" s="263">
        <v>160</v>
      </c>
      <c r="AC34" s="252">
        <v>79</v>
      </c>
      <c r="AD34" s="252">
        <v>81</v>
      </c>
    </row>
    <row r="35" spans="1:30" ht="12.75" customHeight="1">
      <c r="A35" s="250" t="s">
        <v>256</v>
      </c>
      <c r="B35" s="262"/>
      <c r="C35" s="252">
        <v>1223</v>
      </c>
      <c r="D35" s="252">
        <v>541</v>
      </c>
      <c r="E35" s="264">
        <v>682</v>
      </c>
      <c r="F35" s="252">
        <v>767</v>
      </c>
      <c r="G35" s="514">
        <f t="shared" si="0"/>
        <v>62.71463614063778</v>
      </c>
      <c r="H35" s="252">
        <v>330</v>
      </c>
      <c r="I35" s="264">
        <v>437</v>
      </c>
      <c r="J35" s="252">
        <v>270</v>
      </c>
      <c r="K35" s="252">
        <v>123</v>
      </c>
      <c r="L35" s="252">
        <v>147</v>
      </c>
      <c r="M35" s="263">
        <v>85</v>
      </c>
      <c r="N35" s="252">
        <v>32</v>
      </c>
      <c r="O35" s="252">
        <v>53</v>
      </c>
      <c r="P35" s="252">
        <v>86</v>
      </c>
      <c r="Q35" s="252">
        <v>37</v>
      </c>
      <c r="R35" s="264">
        <v>49</v>
      </c>
      <c r="S35" s="252">
        <v>99</v>
      </c>
      <c r="T35" s="252">
        <v>54</v>
      </c>
      <c r="U35" s="252">
        <v>45</v>
      </c>
      <c r="V35" s="263">
        <v>10</v>
      </c>
      <c r="W35" s="252">
        <v>4</v>
      </c>
      <c r="X35" s="252">
        <v>6</v>
      </c>
      <c r="Y35" s="853">
        <v>1</v>
      </c>
      <c r="Z35" s="252" t="s">
        <v>553</v>
      </c>
      <c r="AA35" s="252">
        <v>1</v>
      </c>
      <c r="AB35" s="263">
        <v>175</v>
      </c>
      <c r="AC35" s="252">
        <v>84</v>
      </c>
      <c r="AD35" s="252">
        <v>91</v>
      </c>
    </row>
    <row r="36" spans="1:30" ht="12.75" customHeight="1">
      <c r="A36" s="250" t="s">
        <v>257</v>
      </c>
      <c r="B36" s="262"/>
      <c r="C36" s="252">
        <v>928</v>
      </c>
      <c r="D36" s="252">
        <v>415</v>
      </c>
      <c r="E36" s="264">
        <v>513</v>
      </c>
      <c r="F36" s="252">
        <v>570</v>
      </c>
      <c r="G36" s="514">
        <f t="shared" si="0"/>
        <v>61.422413793103445</v>
      </c>
      <c r="H36" s="252">
        <v>253</v>
      </c>
      <c r="I36" s="264">
        <v>317</v>
      </c>
      <c r="J36" s="252">
        <v>175</v>
      </c>
      <c r="K36" s="252">
        <v>78</v>
      </c>
      <c r="L36" s="252">
        <v>97</v>
      </c>
      <c r="M36" s="263">
        <v>43</v>
      </c>
      <c r="N36" s="252">
        <v>15</v>
      </c>
      <c r="O36" s="252">
        <v>28</v>
      </c>
      <c r="P36" s="252">
        <v>49</v>
      </c>
      <c r="Q36" s="252">
        <v>21</v>
      </c>
      <c r="R36" s="264">
        <v>28</v>
      </c>
      <c r="S36" s="252">
        <v>83</v>
      </c>
      <c r="T36" s="252">
        <v>42</v>
      </c>
      <c r="U36" s="252">
        <v>41</v>
      </c>
      <c r="V36" s="263">
        <v>10</v>
      </c>
      <c r="W36" s="252">
        <v>5</v>
      </c>
      <c r="X36" s="252">
        <v>5</v>
      </c>
      <c r="Y36" s="853" t="s">
        <v>553</v>
      </c>
      <c r="Z36" s="252" t="s">
        <v>553</v>
      </c>
      <c r="AA36" s="252" t="s">
        <v>553</v>
      </c>
      <c r="AB36" s="263">
        <v>173</v>
      </c>
      <c r="AC36" s="252">
        <v>79</v>
      </c>
      <c r="AD36" s="252">
        <v>94</v>
      </c>
    </row>
    <row r="37" spans="1:30" ht="12.75" customHeight="1">
      <c r="A37" s="257" t="s">
        <v>258</v>
      </c>
      <c r="B37" s="258"/>
      <c r="C37" s="259">
        <v>652</v>
      </c>
      <c r="D37" s="259">
        <v>282</v>
      </c>
      <c r="E37" s="261">
        <v>370</v>
      </c>
      <c r="F37" s="259">
        <v>390</v>
      </c>
      <c r="G37" s="516">
        <f t="shared" si="0"/>
        <v>59.8159509202454</v>
      </c>
      <c r="H37" s="259">
        <v>164</v>
      </c>
      <c r="I37" s="261">
        <v>226</v>
      </c>
      <c r="J37" s="259">
        <v>123</v>
      </c>
      <c r="K37" s="259">
        <v>51</v>
      </c>
      <c r="L37" s="259">
        <v>72</v>
      </c>
      <c r="M37" s="260">
        <v>39</v>
      </c>
      <c r="N37" s="259">
        <v>16</v>
      </c>
      <c r="O37" s="259">
        <v>23</v>
      </c>
      <c r="P37" s="259">
        <v>34</v>
      </c>
      <c r="Q37" s="259">
        <v>17</v>
      </c>
      <c r="R37" s="261">
        <v>17</v>
      </c>
      <c r="S37" s="259">
        <v>50</v>
      </c>
      <c r="T37" s="259">
        <v>18</v>
      </c>
      <c r="U37" s="259">
        <v>32</v>
      </c>
      <c r="V37" s="260">
        <v>5</v>
      </c>
      <c r="W37" s="259">
        <v>4</v>
      </c>
      <c r="X37" s="259">
        <v>1</v>
      </c>
      <c r="Y37" s="854" t="s">
        <v>553</v>
      </c>
      <c r="Z37" s="259" t="s">
        <v>553</v>
      </c>
      <c r="AA37" s="259" t="s">
        <v>553</v>
      </c>
      <c r="AB37" s="260">
        <v>134</v>
      </c>
      <c r="AC37" s="259">
        <v>63</v>
      </c>
      <c r="AD37" s="259">
        <v>71</v>
      </c>
    </row>
    <row r="38" spans="1:30" ht="12.75" customHeight="1">
      <c r="A38" s="250" t="s">
        <v>259</v>
      </c>
      <c r="B38" s="262"/>
      <c r="C38" s="252">
        <v>609</v>
      </c>
      <c r="D38" s="252">
        <v>277</v>
      </c>
      <c r="E38" s="264">
        <v>332</v>
      </c>
      <c r="F38" s="252">
        <v>420</v>
      </c>
      <c r="G38" s="514">
        <f t="shared" si="0"/>
        <v>68.96551724137932</v>
      </c>
      <c r="H38" s="252">
        <v>188</v>
      </c>
      <c r="I38" s="264">
        <v>232</v>
      </c>
      <c r="J38" s="252">
        <v>125</v>
      </c>
      <c r="K38" s="252">
        <v>63</v>
      </c>
      <c r="L38" s="252">
        <v>62</v>
      </c>
      <c r="M38" s="263">
        <v>44</v>
      </c>
      <c r="N38" s="252">
        <v>22</v>
      </c>
      <c r="O38" s="252">
        <v>22</v>
      </c>
      <c r="P38" s="252">
        <v>35</v>
      </c>
      <c r="Q38" s="252">
        <v>16</v>
      </c>
      <c r="R38" s="264">
        <v>19</v>
      </c>
      <c r="S38" s="252">
        <v>46</v>
      </c>
      <c r="T38" s="252">
        <v>25</v>
      </c>
      <c r="U38" s="252">
        <v>21</v>
      </c>
      <c r="V38" s="263">
        <v>1</v>
      </c>
      <c r="W38" s="252" t="s">
        <v>553</v>
      </c>
      <c r="X38" s="252">
        <v>1</v>
      </c>
      <c r="Y38" s="853" t="s">
        <v>553</v>
      </c>
      <c r="Z38" s="252" t="s">
        <v>553</v>
      </c>
      <c r="AA38" s="252" t="s">
        <v>553</v>
      </c>
      <c r="AB38" s="263">
        <v>63</v>
      </c>
      <c r="AC38" s="252">
        <v>26</v>
      </c>
      <c r="AD38" s="252">
        <v>37</v>
      </c>
    </row>
    <row r="39" spans="1:30" ht="12.75" customHeight="1">
      <c r="A39" s="250" t="s">
        <v>260</v>
      </c>
      <c r="B39" s="262"/>
      <c r="C39" s="252">
        <v>1288</v>
      </c>
      <c r="D39" s="252">
        <v>567</v>
      </c>
      <c r="E39" s="264">
        <v>721</v>
      </c>
      <c r="F39" s="252">
        <v>884</v>
      </c>
      <c r="G39" s="514">
        <f t="shared" si="0"/>
        <v>68.63354037267081</v>
      </c>
      <c r="H39" s="252">
        <v>385</v>
      </c>
      <c r="I39" s="264">
        <v>499</v>
      </c>
      <c r="J39" s="252">
        <v>251</v>
      </c>
      <c r="K39" s="252">
        <v>110</v>
      </c>
      <c r="L39" s="252">
        <v>141</v>
      </c>
      <c r="M39" s="263">
        <v>75</v>
      </c>
      <c r="N39" s="252">
        <v>35</v>
      </c>
      <c r="O39" s="252">
        <v>40</v>
      </c>
      <c r="P39" s="252">
        <v>107</v>
      </c>
      <c r="Q39" s="252">
        <v>42</v>
      </c>
      <c r="R39" s="264">
        <v>65</v>
      </c>
      <c r="S39" s="252">
        <v>69</v>
      </c>
      <c r="T39" s="252">
        <v>33</v>
      </c>
      <c r="U39" s="252">
        <v>36</v>
      </c>
      <c r="V39" s="263">
        <v>16</v>
      </c>
      <c r="W39" s="252">
        <v>10</v>
      </c>
      <c r="X39" s="252">
        <v>6</v>
      </c>
      <c r="Y39" s="853">
        <v>2</v>
      </c>
      <c r="Z39" s="252">
        <v>1</v>
      </c>
      <c r="AA39" s="252">
        <v>1</v>
      </c>
      <c r="AB39" s="263">
        <v>135</v>
      </c>
      <c r="AC39" s="252">
        <v>61</v>
      </c>
      <c r="AD39" s="252">
        <v>74</v>
      </c>
    </row>
    <row r="40" spans="1:30" ht="12.75" customHeight="1">
      <c r="A40" s="250" t="s">
        <v>261</v>
      </c>
      <c r="B40" s="262"/>
      <c r="C40" s="252">
        <v>1188</v>
      </c>
      <c r="D40" s="252">
        <v>542</v>
      </c>
      <c r="E40" s="264">
        <v>646</v>
      </c>
      <c r="F40" s="252">
        <v>756</v>
      </c>
      <c r="G40" s="514">
        <f t="shared" si="0"/>
        <v>63.63636363636363</v>
      </c>
      <c r="H40" s="252">
        <v>339</v>
      </c>
      <c r="I40" s="264">
        <v>417</v>
      </c>
      <c r="J40" s="252">
        <v>306</v>
      </c>
      <c r="K40" s="252">
        <v>140</v>
      </c>
      <c r="L40" s="252">
        <v>166</v>
      </c>
      <c r="M40" s="263">
        <v>70</v>
      </c>
      <c r="N40" s="252">
        <v>31</v>
      </c>
      <c r="O40" s="252">
        <v>39</v>
      </c>
      <c r="P40" s="252">
        <v>110</v>
      </c>
      <c r="Q40" s="252">
        <v>45</v>
      </c>
      <c r="R40" s="264">
        <v>65</v>
      </c>
      <c r="S40" s="252">
        <v>126</v>
      </c>
      <c r="T40" s="252">
        <v>64</v>
      </c>
      <c r="U40" s="252">
        <v>62</v>
      </c>
      <c r="V40" s="263">
        <v>5</v>
      </c>
      <c r="W40" s="252">
        <v>3</v>
      </c>
      <c r="X40" s="252">
        <v>2</v>
      </c>
      <c r="Y40" s="853">
        <v>2</v>
      </c>
      <c r="Z40" s="252" t="s">
        <v>553</v>
      </c>
      <c r="AA40" s="252">
        <v>2</v>
      </c>
      <c r="AB40" s="263">
        <v>119</v>
      </c>
      <c r="AC40" s="252">
        <v>60</v>
      </c>
      <c r="AD40" s="252">
        <v>59</v>
      </c>
    </row>
    <row r="41" spans="1:30" ht="12.75" customHeight="1">
      <c r="A41" s="265" t="s">
        <v>262</v>
      </c>
      <c r="B41" s="266"/>
      <c r="C41" s="267">
        <v>477</v>
      </c>
      <c r="D41" s="267">
        <v>231</v>
      </c>
      <c r="E41" s="269">
        <v>246</v>
      </c>
      <c r="F41" s="267">
        <v>241</v>
      </c>
      <c r="G41" s="517">
        <f t="shared" si="0"/>
        <v>50.524109014675055</v>
      </c>
      <c r="H41" s="267">
        <v>113</v>
      </c>
      <c r="I41" s="269">
        <v>128</v>
      </c>
      <c r="J41" s="267">
        <v>154</v>
      </c>
      <c r="K41" s="267">
        <v>70</v>
      </c>
      <c r="L41" s="267">
        <v>84</v>
      </c>
      <c r="M41" s="268">
        <v>74</v>
      </c>
      <c r="N41" s="267">
        <v>31</v>
      </c>
      <c r="O41" s="267">
        <v>43</v>
      </c>
      <c r="P41" s="267">
        <v>35</v>
      </c>
      <c r="Q41" s="267">
        <v>18</v>
      </c>
      <c r="R41" s="269">
        <v>17</v>
      </c>
      <c r="S41" s="267">
        <v>45</v>
      </c>
      <c r="T41" s="267">
        <v>21</v>
      </c>
      <c r="U41" s="267">
        <v>24</v>
      </c>
      <c r="V41" s="268" t="s">
        <v>553</v>
      </c>
      <c r="W41" s="267" t="s">
        <v>553</v>
      </c>
      <c r="X41" s="267" t="s">
        <v>553</v>
      </c>
      <c r="Y41" s="855" t="s">
        <v>553</v>
      </c>
      <c r="Z41" s="267" t="s">
        <v>553</v>
      </c>
      <c r="AA41" s="267" t="s">
        <v>553</v>
      </c>
      <c r="AB41" s="268">
        <v>82</v>
      </c>
      <c r="AC41" s="267">
        <v>48</v>
      </c>
      <c r="AD41" s="267">
        <v>34</v>
      </c>
    </row>
    <row r="42" spans="1:30" ht="12.75" customHeight="1">
      <c r="A42" s="250" t="s">
        <v>263</v>
      </c>
      <c r="B42" s="262"/>
      <c r="C42" s="252">
        <v>3590</v>
      </c>
      <c r="D42" s="252">
        <v>1663</v>
      </c>
      <c r="E42" s="264">
        <v>1927</v>
      </c>
      <c r="F42" s="252">
        <v>2745</v>
      </c>
      <c r="G42" s="514">
        <f t="shared" si="0"/>
        <v>76.46239554317549</v>
      </c>
      <c r="H42" s="252">
        <v>1249</v>
      </c>
      <c r="I42" s="264">
        <v>1496</v>
      </c>
      <c r="J42" s="252">
        <v>559</v>
      </c>
      <c r="K42" s="252">
        <v>275</v>
      </c>
      <c r="L42" s="252">
        <v>284</v>
      </c>
      <c r="M42" s="263">
        <v>213</v>
      </c>
      <c r="N42" s="252">
        <v>100</v>
      </c>
      <c r="O42" s="252">
        <v>113</v>
      </c>
      <c r="P42" s="252">
        <v>134</v>
      </c>
      <c r="Q42" s="252">
        <v>67</v>
      </c>
      <c r="R42" s="264">
        <v>67</v>
      </c>
      <c r="S42" s="252">
        <v>212</v>
      </c>
      <c r="T42" s="252">
        <v>108</v>
      </c>
      <c r="U42" s="252">
        <v>104</v>
      </c>
      <c r="V42" s="263">
        <v>10</v>
      </c>
      <c r="W42" s="252">
        <v>4</v>
      </c>
      <c r="X42" s="252">
        <v>6</v>
      </c>
      <c r="Y42" s="853" t="s">
        <v>553</v>
      </c>
      <c r="Z42" s="252" t="s">
        <v>553</v>
      </c>
      <c r="AA42" s="252" t="s">
        <v>553</v>
      </c>
      <c r="AB42" s="263">
        <v>276</v>
      </c>
      <c r="AC42" s="252">
        <v>135</v>
      </c>
      <c r="AD42" s="252">
        <v>141</v>
      </c>
    </row>
    <row r="43" spans="1:30" ht="12.75" customHeight="1">
      <c r="A43" s="250" t="s">
        <v>264</v>
      </c>
      <c r="B43" s="262"/>
      <c r="C43" s="252">
        <v>590</v>
      </c>
      <c r="D43" s="252">
        <v>272</v>
      </c>
      <c r="E43" s="264">
        <v>318</v>
      </c>
      <c r="F43" s="252">
        <v>414</v>
      </c>
      <c r="G43" s="514">
        <f t="shared" si="0"/>
        <v>70.16949152542374</v>
      </c>
      <c r="H43" s="252">
        <v>189</v>
      </c>
      <c r="I43" s="264">
        <v>225</v>
      </c>
      <c r="J43" s="252">
        <v>96</v>
      </c>
      <c r="K43" s="252">
        <v>43</v>
      </c>
      <c r="L43" s="252">
        <v>53</v>
      </c>
      <c r="M43" s="263">
        <v>50</v>
      </c>
      <c r="N43" s="252">
        <v>22</v>
      </c>
      <c r="O43" s="252">
        <v>28</v>
      </c>
      <c r="P43" s="252">
        <v>35</v>
      </c>
      <c r="Q43" s="252">
        <v>18</v>
      </c>
      <c r="R43" s="264">
        <v>17</v>
      </c>
      <c r="S43" s="252">
        <v>11</v>
      </c>
      <c r="T43" s="252">
        <v>3</v>
      </c>
      <c r="U43" s="252">
        <v>8</v>
      </c>
      <c r="V43" s="263" t="s">
        <v>553</v>
      </c>
      <c r="W43" s="252" t="s">
        <v>553</v>
      </c>
      <c r="X43" s="252" t="s">
        <v>553</v>
      </c>
      <c r="Y43" s="853" t="s">
        <v>553</v>
      </c>
      <c r="Z43" s="252" t="s">
        <v>553</v>
      </c>
      <c r="AA43" s="252" t="s">
        <v>553</v>
      </c>
      <c r="AB43" s="263">
        <v>80</v>
      </c>
      <c r="AC43" s="252">
        <v>40</v>
      </c>
      <c r="AD43" s="252">
        <v>40</v>
      </c>
    </row>
    <row r="44" spans="1:30" ht="12.75" customHeight="1">
      <c r="A44" s="250" t="s">
        <v>265</v>
      </c>
      <c r="B44" s="262"/>
      <c r="C44" s="252">
        <v>609</v>
      </c>
      <c r="D44" s="252">
        <v>253</v>
      </c>
      <c r="E44" s="264">
        <v>356</v>
      </c>
      <c r="F44" s="252">
        <v>413</v>
      </c>
      <c r="G44" s="514">
        <f t="shared" si="0"/>
        <v>67.81609195402298</v>
      </c>
      <c r="H44" s="252">
        <v>170</v>
      </c>
      <c r="I44" s="264">
        <v>243</v>
      </c>
      <c r="J44" s="252">
        <v>95</v>
      </c>
      <c r="K44" s="252">
        <v>39</v>
      </c>
      <c r="L44" s="252">
        <v>56</v>
      </c>
      <c r="M44" s="263">
        <v>36</v>
      </c>
      <c r="N44" s="252">
        <v>13</v>
      </c>
      <c r="O44" s="252">
        <v>23</v>
      </c>
      <c r="P44" s="252">
        <v>16</v>
      </c>
      <c r="Q44" s="252">
        <v>7</v>
      </c>
      <c r="R44" s="264">
        <v>9</v>
      </c>
      <c r="S44" s="252">
        <v>43</v>
      </c>
      <c r="T44" s="252">
        <v>19</v>
      </c>
      <c r="U44" s="252">
        <v>24</v>
      </c>
      <c r="V44" s="263">
        <v>3</v>
      </c>
      <c r="W44" s="252">
        <v>1</v>
      </c>
      <c r="X44" s="252">
        <v>2</v>
      </c>
      <c r="Y44" s="853" t="s">
        <v>553</v>
      </c>
      <c r="Z44" s="252" t="s">
        <v>553</v>
      </c>
      <c r="AA44" s="252" t="s">
        <v>553</v>
      </c>
      <c r="AB44" s="263">
        <v>98</v>
      </c>
      <c r="AC44" s="252">
        <v>43</v>
      </c>
      <c r="AD44" s="252">
        <v>55</v>
      </c>
    </row>
    <row r="45" spans="1:30" ht="12.75" customHeight="1">
      <c r="A45" s="250" t="s">
        <v>266</v>
      </c>
      <c r="B45" s="262"/>
      <c r="C45" s="252">
        <v>883</v>
      </c>
      <c r="D45" s="252">
        <v>423</v>
      </c>
      <c r="E45" s="264">
        <v>460</v>
      </c>
      <c r="F45" s="252">
        <v>646</v>
      </c>
      <c r="G45" s="514">
        <f t="shared" si="0"/>
        <v>73.15968289920724</v>
      </c>
      <c r="H45" s="252">
        <v>310</v>
      </c>
      <c r="I45" s="264">
        <v>336</v>
      </c>
      <c r="J45" s="252">
        <v>152</v>
      </c>
      <c r="K45" s="252">
        <v>70</v>
      </c>
      <c r="L45" s="252">
        <v>82</v>
      </c>
      <c r="M45" s="263">
        <v>69</v>
      </c>
      <c r="N45" s="252">
        <v>34</v>
      </c>
      <c r="O45" s="252">
        <v>35</v>
      </c>
      <c r="P45" s="252">
        <v>39</v>
      </c>
      <c r="Q45" s="252">
        <v>16</v>
      </c>
      <c r="R45" s="264">
        <v>23</v>
      </c>
      <c r="S45" s="252">
        <v>44</v>
      </c>
      <c r="T45" s="252">
        <v>20</v>
      </c>
      <c r="U45" s="252">
        <v>24</v>
      </c>
      <c r="V45" s="263">
        <v>5</v>
      </c>
      <c r="W45" s="252">
        <v>1</v>
      </c>
      <c r="X45" s="252">
        <v>4</v>
      </c>
      <c r="Y45" s="853" t="s">
        <v>553</v>
      </c>
      <c r="Z45" s="252" t="s">
        <v>553</v>
      </c>
      <c r="AA45" s="252" t="s">
        <v>553</v>
      </c>
      <c r="AB45" s="263">
        <v>80</v>
      </c>
      <c r="AC45" s="252">
        <v>42</v>
      </c>
      <c r="AD45" s="252">
        <v>38</v>
      </c>
    </row>
    <row r="46" spans="1:30" ht="12.75" customHeight="1">
      <c r="A46" s="250" t="s">
        <v>267</v>
      </c>
      <c r="B46" s="262"/>
      <c r="C46" s="252">
        <v>874</v>
      </c>
      <c r="D46" s="252">
        <v>386</v>
      </c>
      <c r="E46" s="264">
        <v>488</v>
      </c>
      <c r="F46" s="252">
        <v>585</v>
      </c>
      <c r="G46" s="514">
        <f t="shared" si="0"/>
        <v>66.93363844393593</v>
      </c>
      <c r="H46" s="252">
        <v>255</v>
      </c>
      <c r="I46" s="264">
        <v>330</v>
      </c>
      <c r="J46" s="252">
        <v>165</v>
      </c>
      <c r="K46" s="252">
        <v>73</v>
      </c>
      <c r="L46" s="252">
        <v>92</v>
      </c>
      <c r="M46" s="263">
        <v>59</v>
      </c>
      <c r="N46" s="252">
        <v>27</v>
      </c>
      <c r="O46" s="252">
        <v>32</v>
      </c>
      <c r="P46" s="252">
        <v>54</v>
      </c>
      <c r="Q46" s="252">
        <v>21</v>
      </c>
      <c r="R46" s="264">
        <v>33</v>
      </c>
      <c r="S46" s="252">
        <v>52</v>
      </c>
      <c r="T46" s="252">
        <v>25</v>
      </c>
      <c r="U46" s="252">
        <v>27</v>
      </c>
      <c r="V46" s="263" t="s">
        <v>553</v>
      </c>
      <c r="W46" s="252" t="s">
        <v>553</v>
      </c>
      <c r="X46" s="252" t="s">
        <v>553</v>
      </c>
      <c r="Y46" s="853" t="s">
        <v>553</v>
      </c>
      <c r="Z46" s="252" t="s">
        <v>553</v>
      </c>
      <c r="AA46" s="252" t="s">
        <v>553</v>
      </c>
      <c r="AB46" s="263">
        <v>124</v>
      </c>
      <c r="AC46" s="252">
        <v>58</v>
      </c>
      <c r="AD46" s="252">
        <v>66</v>
      </c>
    </row>
    <row r="47" spans="1:30" ht="12.75" customHeight="1">
      <c r="A47" s="257" t="s">
        <v>268</v>
      </c>
      <c r="B47" s="258"/>
      <c r="C47" s="259">
        <v>1024</v>
      </c>
      <c r="D47" s="259">
        <v>476</v>
      </c>
      <c r="E47" s="261">
        <v>548</v>
      </c>
      <c r="F47" s="259">
        <v>725</v>
      </c>
      <c r="G47" s="516">
        <f t="shared" si="0"/>
        <v>70.80078125</v>
      </c>
      <c r="H47" s="259">
        <v>333</v>
      </c>
      <c r="I47" s="261">
        <v>392</v>
      </c>
      <c r="J47" s="259">
        <v>173</v>
      </c>
      <c r="K47" s="259">
        <v>84</v>
      </c>
      <c r="L47" s="259">
        <v>89</v>
      </c>
      <c r="M47" s="260">
        <v>64</v>
      </c>
      <c r="N47" s="259">
        <v>30</v>
      </c>
      <c r="O47" s="259">
        <v>34</v>
      </c>
      <c r="P47" s="259">
        <v>71</v>
      </c>
      <c r="Q47" s="259">
        <v>34</v>
      </c>
      <c r="R47" s="261">
        <v>37</v>
      </c>
      <c r="S47" s="259">
        <v>38</v>
      </c>
      <c r="T47" s="259">
        <v>20</v>
      </c>
      <c r="U47" s="259">
        <v>18</v>
      </c>
      <c r="V47" s="260">
        <v>2</v>
      </c>
      <c r="W47" s="259" t="s">
        <v>553</v>
      </c>
      <c r="X47" s="259">
        <v>2</v>
      </c>
      <c r="Y47" s="854" t="s">
        <v>553</v>
      </c>
      <c r="Z47" s="259" t="s">
        <v>553</v>
      </c>
      <c r="AA47" s="259" t="s">
        <v>553</v>
      </c>
      <c r="AB47" s="260">
        <v>124</v>
      </c>
      <c r="AC47" s="259">
        <v>59</v>
      </c>
      <c r="AD47" s="259">
        <v>65</v>
      </c>
    </row>
    <row r="48" spans="1:30" ht="12.75" customHeight="1">
      <c r="A48" s="250" t="s">
        <v>269</v>
      </c>
      <c r="B48" s="262"/>
      <c r="C48" s="252">
        <v>634</v>
      </c>
      <c r="D48" s="252">
        <v>287</v>
      </c>
      <c r="E48" s="264">
        <v>347</v>
      </c>
      <c r="F48" s="252">
        <v>444</v>
      </c>
      <c r="G48" s="514">
        <f t="shared" si="0"/>
        <v>70.03154574132492</v>
      </c>
      <c r="H48" s="252">
        <v>193</v>
      </c>
      <c r="I48" s="264">
        <v>251</v>
      </c>
      <c r="J48" s="252">
        <v>126</v>
      </c>
      <c r="K48" s="252">
        <v>63</v>
      </c>
      <c r="L48" s="252">
        <v>63</v>
      </c>
      <c r="M48" s="263">
        <v>50</v>
      </c>
      <c r="N48" s="252">
        <v>20</v>
      </c>
      <c r="O48" s="252">
        <v>30</v>
      </c>
      <c r="P48" s="252">
        <v>31</v>
      </c>
      <c r="Q48" s="252">
        <v>13</v>
      </c>
      <c r="R48" s="264">
        <v>18</v>
      </c>
      <c r="S48" s="252">
        <v>45</v>
      </c>
      <c r="T48" s="252">
        <v>30</v>
      </c>
      <c r="U48" s="252">
        <v>15</v>
      </c>
      <c r="V48" s="263">
        <v>6</v>
      </c>
      <c r="W48" s="252">
        <v>3</v>
      </c>
      <c r="X48" s="252">
        <v>3</v>
      </c>
      <c r="Y48" s="853" t="s">
        <v>553</v>
      </c>
      <c r="Z48" s="252" t="s">
        <v>553</v>
      </c>
      <c r="AA48" s="252" t="s">
        <v>553</v>
      </c>
      <c r="AB48" s="263">
        <v>58</v>
      </c>
      <c r="AC48" s="252">
        <v>28</v>
      </c>
      <c r="AD48" s="252">
        <v>30</v>
      </c>
    </row>
    <row r="49" spans="1:30" ht="12.75" customHeight="1">
      <c r="A49" s="250" t="s">
        <v>270</v>
      </c>
      <c r="B49" s="262"/>
      <c r="C49" s="252">
        <v>3895</v>
      </c>
      <c r="D49" s="252">
        <v>1810</v>
      </c>
      <c r="E49" s="264">
        <v>2085</v>
      </c>
      <c r="F49" s="252">
        <v>2681</v>
      </c>
      <c r="G49" s="514">
        <f t="shared" si="0"/>
        <v>68.83183568677792</v>
      </c>
      <c r="H49" s="252">
        <v>1212</v>
      </c>
      <c r="I49" s="264">
        <v>1469</v>
      </c>
      <c r="J49" s="252">
        <v>841</v>
      </c>
      <c r="K49" s="252">
        <v>411</v>
      </c>
      <c r="L49" s="252">
        <v>430</v>
      </c>
      <c r="M49" s="263">
        <v>376</v>
      </c>
      <c r="N49" s="252">
        <v>170</v>
      </c>
      <c r="O49" s="252">
        <v>206</v>
      </c>
      <c r="P49" s="252">
        <v>235</v>
      </c>
      <c r="Q49" s="252">
        <v>115</v>
      </c>
      <c r="R49" s="264">
        <v>120</v>
      </c>
      <c r="S49" s="252">
        <v>230</v>
      </c>
      <c r="T49" s="252">
        <v>126</v>
      </c>
      <c r="U49" s="252">
        <v>104</v>
      </c>
      <c r="V49" s="263">
        <v>8</v>
      </c>
      <c r="W49" s="252">
        <v>5</v>
      </c>
      <c r="X49" s="252">
        <v>3</v>
      </c>
      <c r="Y49" s="853" t="s">
        <v>553</v>
      </c>
      <c r="Z49" s="252" t="s">
        <v>553</v>
      </c>
      <c r="AA49" s="252" t="s">
        <v>553</v>
      </c>
      <c r="AB49" s="263">
        <v>365</v>
      </c>
      <c r="AC49" s="252">
        <v>182</v>
      </c>
      <c r="AD49" s="252">
        <v>183</v>
      </c>
    </row>
    <row r="50" spans="1:30" ht="12.75" customHeight="1">
      <c r="A50" s="250" t="s">
        <v>271</v>
      </c>
      <c r="B50" s="262"/>
      <c r="C50" s="252">
        <v>2619</v>
      </c>
      <c r="D50" s="252">
        <v>1150</v>
      </c>
      <c r="E50" s="264">
        <v>1469</v>
      </c>
      <c r="F50" s="252">
        <v>1707</v>
      </c>
      <c r="G50" s="514">
        <f t="shared" si="0"/>
        <v>65.17754868270332</v>
      </c>
      <c r="H50" s="252">
        <v>753</v>
      </c>
      <c r="I50" s="264">
        <v>954</v>
      </c>
      <c r="J50" s="252">
        <v>586</v>
      </c>
      <c r="K50" s="252">
        <v>234</v>
      </c>
      <c r="L50" s="252">
        <v>352</v>
      </c>
      <c r="M50" s="263">
        <v>249</v>
      </c>
      <c r="N50" s="252">
        <v>88</v>
      </c>
      <c r="O50" s="252">
        <v>161</v>
      </c>
      <c r="P50" s="252">
        <v>145</v>
      </c>
      <c r="Q50" s="252">
        <v>64</v>
      </c>
      <c r="R50" s="264">
        <v>81</v>
      </c>
      <c r="S50" s="252">
        <v>192</v>
      </c>
      <c r="T50" s="252">
        <v>82</v>
      </c>
      <c r="U50" s="252">
        <v>110</v>
      </c>
      <c r="V50" s="263">
        <v>9</v>
      </c>
      <c r="W50" s="252">
        <v>5</v>
      </c>
      <c r="X50" s="252">
        <v>4</v>
      </c>
      <c r="Y50" s="853" t="s">
        <v>553</v>
      </c>
      <c r="Z50" s="252" t="s">
        <v>553</v>
      </c>
      <c r="AA50" s="252" t="s">
        <v>553</v>
      </c>
      <c r="AB50" s="263">
        <v>317</v>
      </c>
      <c r="AC50" s="252">
        <v>158</v>
      </c>
      <c r="AD50" s="252">
        <v>159</v>
      </c>
    </row>
    <row r="51" spans="1:30" ht="12.75" customHeight="1">
      <c r="A51" s="265" t="s">
        <v>272</v>
      </c>
      <c r="B51" s="266"/>
      <c r="C51" s="267">
        <v>2316</v>
      </c>
      <c r="D51" s="267">
        <v>1095</v>
      </c>
      <c r="E51" s="269">
        <v>1221</v>
      </c>
      <c r="F51" s="267">
        <v>1433</v>
      </c>
      <c r="G51" s="517">
        <f t="shared" si="0"/>
        <v>61.87392055267703</v>
      </c>
      <c r="H51" s="267">
        <v>649</v>
      </c>
      <c r="I51" s="269">
        <v>784</v>
      </c>
      <c r="J51" s="267">
        <v>604</v>
      </c>
      <c r="K51" s="267">
        <v>291</v>
      </c>
      <c r="L51" s="267">
        <v>313</v>
      </c>
      <c r="M51" s="268">
        <v>259</v>
      </c>
      <c r="N51" s="267">
        <v>121</v>
      </c>
      <c r="O51" s="267">
        <v>138</v>
      </c>
      <c r="P51" s="267">
        <v>144</v>
      </c>
      <c r="Q51" s="267">
        <v>68</v>
      </c>
      <c r="R51" s="269">
        <v>76</v>
      </c>
      <c r="S51" s="267">
        <v>201</v>
      </c>
      <c r="T51" s="267">
        <v>102</v>
      </c>
      <c r="U51" s="267">
        <v>99</v>
      </c>
      <c r="V51" s="268">
        <v>5</v>
      </c>
      <c r="W51" s="267">
        <v>3</v>
      </c>
      <c r="X51" s="267">
        <v>2</v>
      </c>
      <c r="Y51" s="855" t="s">
        <v>553</v>
      </c>
      <c r="Z51" s="267" t="s">
        <v>553</v>
      </c>
      <c r="AA51" s="267" t="s">
        <v>553</v>
      </c>
      <c r="AB51" s="268">
        <v>274</v>
      </c>
      <c r="AC51" s="267">
        <v>152</v>
      </c>
      <c r="AD51" s="267">
        <v>122</v>
      </c>
    </row>
    <row r="52" spans="1:30" ht="12.75" customHeight="1">
      <c r="A52" s="250" t="s">
        <v>273</v>
      </c>
      <c r="B52" s="262"/>
      <c r="C52" s="252">
        <v>2799</v>
      </c>
      <c r="D52" s="252">
        <v>1333</v>
      </c>
      <c r="E52" s="264">
        <v>1466</v>
      </c>
      <c r="F52" s="252">
        <v>1959</v>
      </c>
      <c r="G52" s="514">
        <f t="shared" si="0"/>
        <v>69.989281886388</v>
      </c>
      <c r="H52" s="252">
        <v>910</v>
      </c>
      <c r="I52" s="264">
        <v>1049</v>
      </c>
      <c r="J52" s="252">
        <v>507</v>
      </c>
      <c r="K52" s="252">
        <v>254</v>
      </c>
      <c r="L52" s="252">
        <v>253</v>
      </c>
      <c r="M52" s="263">
        <v>193</v>
      </c>
      <c r="N52" s="252">
        <v>85</v>
      </c>
      <c r="O52" s="252">
        <v>108</v>
      </c>
      <c r="P52" s="252">
        <v>158</v>
      </c>
      <c r="Q52" s="252">
        <v>75</v>
      </c>
      <c r="R52" s="264">
        <v>83</v>
      </c>
      <c r="S52" s="252">
        <v>156</v>
      </c>
      <c r="T52" s="252">
        <v>94</v>
      </c>
      <c r="U52" s="252">
        <v>62</v>
      </c>
      <c r="V52" s="263">
        <v>24</v>
      </c>
      <c r="W52" s="252">
        <v>12</v>
      </c>
      <c r="X52" s="252">
        <v>12</v>
      </c>
      <c r="Y52" s="853">
        <v>5</v>
      </c>
      <c r="Z52" s="252">
        <v>1</v>
      </c>
      <c r="AA52" s="252">
        <v>4</v>
      </c>
      <c r="AB52" s="263">
        <v>304</v>
      </c>
      <c r="AC52" s="252">
        <v>156</v>
      </c>
      <c r="AD52" s="252">
        <v>148</v>
      </c>
    </row>
    <row r="53" spans="1:30" ht="12.75" customHeight="1">
      <c r="A53" s="250" t="s">
        <v>274</v>
      </c>
      <c r="B53" s="262"/>
      <c r="C53" s="252">
        <v>1910</v>
      </c>
      <c r="D53" s="252">
        <v>887</v>
      </c>
      <c r="E53" s="264">
        <v>1023</v>
      </c>
      <c r="F53" s="252">
        <v>1392</v>
      </c>
      <c r="G53" s="514">
        <f t="shared" si="0"/>
        <v>72.87958115183247</v>
      </c>
      <c r="H53" s="252">
        <v>624</v>
      </c>
      <c r="I53" s="264">
        <v>768</v>
      </c>
      <c r="J53" s="252">
        <v>331</v>
      </c>
      <c r="K53" s="252">
        <v>160</v>
      </c>
      <c r="L53" s="252">
        <v>171</v>
      </c>
      <c r="M53" s="263">
        <v>128</v>
      </c>
      <c r="N53" s="252">
        <v>58</v>
      </c>
      <c r="O53" s="252">
        <v>70</v>
      </c>
      <c r="P53" s="252">
        <v>120</v>
      </c>
      <c r="Q53" s="252">
        <v>61</v>
      </c>
      <c r="R53" s="264">
        <v>59</v>
      </c>
      <c r="S53" s="252">
        <v>83</v>
      </c>
      <c r="T53" s="252">
        <v>41</v>
      </c>
      <c r="U53" s="252">
        <v>42</v>
      </c>
      <c r="V53" s="263">
        <v>7</v>
      </c>
      <c r="W53" s="252">
        <v>4</v>
      </c>
      <c r="X53" s="252">
        <v>3</v>
      </c>
      <c r="Y53" s="853" t="s">
        <v>553</v>
      </c>
      <c r="Z53" s="252" t="s">
        <v>553</v>
      </c>
      <c r="AA53" s="252" t="s">
        <v>553</v>
      </c>
      <c r="AB53" s="263">
        <v>180</v>
      </c>
      <c r="AC53" s="252">
        <v>99</v>
      </c>
      <c r="AD53" s="252">
        <v>81</v>
      </c>
    </row>
    <row r="54" spans="1:30" ht="12.75" customHeight="1">
      <c r="A54" s="250" t="s">
        <v>275</v>
      </c>
      <c r="B54" s="262"/>
      <c r="C54" s="252">
        <v>2058</v>
      </c>
      <c r="D54" s="252">
        <v>928</v>
      </c>
      <c r="E54" s="264">
        <v>1130</v>
      </c>
      <c r="F54" s="252">
        <v>1377</v>
      </c>
      <c r="G54" s="514">
        <f t="shared" si="0"/>
        <v>66.90962099125365</v>
      </c>
      <c r="H54" s="252">
        <v>614</v>
      </c>
      <c r="I54" s="264">
        <v>763</v>
      </c>
      <c r="J54" s="252">
        <v>482</v>
      </c>
      <c r="K54" s="252">
        <v>213</v>
      </c>
      <c r="L54" s="252">
        <v>269</v>
      </c>
      <c r="M54" s="263">
        <v>156</v>
      </c>
      <c r="N54" s="252">
        <v>66</v>
      </c>
      <c r="O54" s="252">
        <v>90</v>
      </c>
      <c r="P54" s="252">
        <v>117</v>
      </c>
      <c r="Q54" s="252">
        <v>50</v>
      </c>
      <c r="R54" s="264">
        <v>67</v>
      </c>
      <c r="S54" s="252">
        <v>209</v>
      </c>
      <c r="T54" s="252">
        <v>97</v>
      </c>
      <c r="U54" s="252">
        <v>112</v>
      </c>
      <c r="V54" s="263">
        <v>9</v>
      </c>
      <c r="W54" s="252">
        <v>5</v>
      </c>
      <c r="X54" s="252">
        <v>4</v>
      </c>
      <c r="Y54" s="853" t="s">
        <v>553</v>
      </c>
      <c r="Z54" s="252" t="s">
        <v>553</v>
      </c>
      <c r="AA54" s="252" t="s">
        <v>553</v>
      </c>
      <c r="AB54" s="263">
        <v>190</v>
      </c>
      <c r="AC54" s="252">
        <v>96</v>
      </c>
      <c r="AD54" s="252">
        <v>94</v>
      </c>
    </row>
    <row r="55" spans="1:30" ht="12.75" customHeight="1">
      <c r="A55" s="250" t="s">
        <v>276</v>
      </c>
      <c r="B55" s="262"/>
      <c r="C55" s="252">
        <v>1066</v>
      </c>
      <c r="D55" s="252">
        <v>484</v>
      </c>
      <c r="E55" s="264">
        <v>582</v>
      </c>
      <c r="F55" s="252">
        <v>702</v>
      </c>
      <c r="G55" s="514">
        <f t="shared" si="0"/>
        <v>65.85365853658537</v>
      </c>
      <c r="H55" s="252">
        <v>306</v>
      </c>
      <c r="I55" s="264">
        <v>396</v>
      </c>
      <c r="J55" s="252">
        <v>321</v>
      </c>
      <c r="K55" s="252">
        <v>149</v>
      </c>
      <c r="L55" s="252">
        <v>172</v>
      </c>
      <c r="M55" s="263">
        <v>70</v>
      </c>
      <c r="N55" s="252">
        <v>29</v>
      </c>
      <c r="O55" s="252">
        <v>41</v>
      </c>
      <c r="P55" s="252">
        <v>98</v>
      </c>
      <c r="Q55" s="252">
        <v>40</v>
      </c>
      <c r="R55" s="264">
        <v>58</v>
      </c>
      <c r="S55" s="252">
        <v>153</v>
      </c>
      <c r="T55" s="252">
        <v>80</v>
      </c>
      <c r="U55" s="252">
        <v>73</v>
      </c>
      <c r="V55" s="263">
        <v>11</v>
      </c>
      <c r="W55" s="252">
        <v>6</v>
      </c>
      <c r="X55" s="252">
        <v>5</v>
      </c>
      <c r="Y55" s="853">
        <v>2</v>
      </c>
      <c r="Z55" s="252">
        <v>2</v>
      </c>
      <c r="AA55" s="252" t="s">
        <v>553</v>
      </c>
      <c r="AB55" s="263">
        <v>30</v>
      </c>
      <c r="AC55" s="252">
        <v>21</v>
      </c>
      <c r="AD55" s="252">
        <v>9</v>
      </c>
    </row>
    <row r="56" spans="1:30" ht="12.75" customHeight="1">
      <c r="A56" s="250" t="s">
        <v>277</v>
      </c>
      <c r="B56" s="262"/>
      <c r="C56" s="252">
        <v>1471</v>
      </c>
      <c r="D56" s="252">
        <v>686</v>
      </c>
      <c r="E56" s="264">
        <v>785</v>
      </c>
      <c r="F56" s="252">
        <v>1181</v>
      </c>
      <c r="G56" s="514">
        <f t="shared" si="0"/>
        <v>80.28552005438478</v>
      </c>
      <c r="H56" s="252">
        <v>549</v>
      </c>
      <c r="I56" s="264">
        <v>632</v>
      </c>
      <c r="J56" s="252">
        <v>166</v>
      </c>
      <c r="K56" s="252">
        <v>80</v>
      </c>
      <c r="L56" s="252">
        <v>86</v>
      </c>
      <c r="M56" s="263">
        <v>65</v>
      </c>
      <c r="N56" s="252">
        <v>32</v>
      </c>
      <c r="O56" s="252">
        <v>33</v>
      </c>
      <c r="P56" s="252">
        <v>54</v>
      </c>
      <c r="Q56" s="252">
        <v>27</v>
      </c>
      <c r="R56" s="264">
        <v>27</v>
      </c>
      <c r="S56" s="252">
        <v>47</v>
      </c>
      <c r="T56" s="252">
        <v>21</v>
      </c>
      <c r="U56" s="252">
        <v>26</v>
      </c>
      <c r="V56" s="263">
        <v>3</v>
      </c>
      <c r="W56" s="252">
        <v>1</v>
      </c>
      <c r="X56" s="252">
        <v>2</v>
      </c>
      <c r="Y56" s="853">
        <v>4</v>
      </c>
      <c r="Z56" s="252">
        <v>3</v>
      </c>
      <c r="AA56" s="252">
        <v>1</v>
      </c>
      <c r="AB56" s="263">
        <v>117</v>
      </c>
      <c r="AC56" s="252">
        <v>53</v>
      </c>
      <c r="AD56" s="252">
        <v>64</v>
      </c>
    </row>
    <row r="57" spans="1:30" ht="12.75" customHeight="1">
      <c r="A57" s="257" t="s">
        <v>278</v>
      </c>
      <c r="B57" s="258"/>
      <c r="C57" s="259">
        <v>1389</v>
      </c>
      <c r="D57" s="259">
        <v>605</v>
      </c>
      <c r="E57" s="261">
        <v>784</v>
      </c>
      <c r="F57" s="259">
        <v>1062</v>
      </c>
      <c r="G57" s="516">
        <f t="shared" si="0"/>
        <v>76.45788336933045</v>
      </c>
      <c r="H57" s="259">
        <v>485</v>
      </c>
      <c r="I57" s="261">
        <v>577</v>
      </c>
      <c r="J57" s="259">
        <v>273</v>
      </c>
      <c r="K57" s="259">
        <v>92</v>
      </c>
      <c r="L57" s="259">
        <v>181</v>
      </c>
      <c r="M57" s="260">
        <v>108</v>
      </c>
      <c r="N57" s="259">
        <v>36</v>
      </c>
      <c r="O57" s="259">
        <v>72</v>
      </c>
      <c r="P57" s="259">
        <v>109</v>
      </c>
      <c r="Q57" s="259">
        <v>28</v>
      </c>
      <c r="R57" s="261">
        <v>81</v>
      </c>
      <c r="S57" s="259">
        <v>56</v>
      </c>
      <c r="T57" s="259">
        <v>28</v>
      </c>
      <c r="U57" s="259">
        <v>28</v>
      </c>
      <c r="V57" s="260" t="s">
        <v>553</v>
      </c>
      <c r="W57" s="259" t="s">
        <v>553</v>
      </c>
      <c r="X57" s="259" t="s">
        <v>553</v>
      </c>
      <c r="Y57" s="854" t="s">
        <v>553</v>
      </c>
      <c r="Z57" s="259" t="s">
        <v>553</v>
      </c>
      <c r="AA57" s="259" t="s">
        <v>553</v>
      </c>
      <c r="AB57" s="260">
        <v>54</v>
      </c>
      <c r="AC57" s="259">
        <v>28</v>
      </c>
      <c r="AD57" s="259">
        <v>26</v>
      </c>
    </row>
    <row r="58" spans="1:30" ht="12.75" customHeight="1">
      <c r="A58" s="250" t="s">
        <v>279</v>
      </c>
      <c r="B58" s="262"/>
      <c r="C58" s="252">
        <v>4200</v>
      </c>
      <c r="D58" s="252">
        <v>1936</v>
      </c>
      <c r="E58" s="264">
        <v>2264</v>
      </c>
      <c r="F58" s="252">
        <v>2735</v>
      </c>
      <c r="G58" s="514">
        <f t="shared" si="0"/>
        <v>65.11904761904762</v>
      </c>
      <c r="H58" s="252">
        <v>1253</v>
      </c>
      <c r="I58" s="264">
        <v>1482</v>
      </c>
      <c r="J58" s="252">
        <v>762</v>
      </c>
      <c r="K58" s="252">
        <v>360</v>
      </c>
      <c r="L58" s="252">
        <v>402</v>
      </c>
      <c r="M58" s="263">
        <v>320</v>
      </c>
      <c r="N58" s="252">
        <v>138</v>
      </c>
      <c r="O58" s="252">
        <v>182</v>
      </c>
      <c r="P58" s="252">
        <v>277</v>
      </c>
      <c r="Q58" s="252">
        <v>143</v>
      </c>
      <c r="R58" s="264">
        <v>134</v>
      </c>
      <c r="S58" s="252">
        <v>165</v>
      </c>
      <c r="T58" s="252">
        <v>79</v>
      </c>
      <c r="U58" s="252">
        <v>86</v>
      </c>
      <c r="V58" s="263">
        <v>28</v>
      </c>
      <c r="W58" s="252">
        <v>10</v>
      </c>
      <c r="X58" s="252">
        <v>18</v>
      </c>
      <c r="Y58" s="853">
        <v>1</v>
      </c>
      <c r="Z58" s="252" t="s">
        <v>553</v>
      </c>
      <c r="AA58" s="252">
        <v>1</v>
      </c>
      <c r="AB58" s="263">
        <v>674</v>
      </c>
      <c r="AC58" s="252">
        <v>313</v>
      </c>
      <c r="AD58" s="252">
        <v>361</v>
      </c>
    </row>
    <row r="59" spans="1:30" ht="12.75" customHeight="1">
      <c r="A59" s="250" t="s">
        <v>280</v>
      </c>
      <c r="B59" s="262"/>
      <c r="C59" s="252">
        <v>2860</v>
      </c>
      <c r="D59" s="252">
        <v>1292</v>
      </c>
      <c r="E59" s="264">
        <v>1568</v>
      </c>
      <c r="F59" s="252">
        <v>2090</v>
      </c>
      <c r="G59" s="514">
        <f t="shared" si="0"/>
        <v>73.07692307692307</v>
      </c>
      <c r="H59" s="252">
        <v>919</v>
      </c>
      <c r="I59" s="264">
        <v>1171</v>
      </c>
      <c r="J59" s="252">
        <v>424</v>
      </c>
      <c r="K59" s="252">
        <v>209</v>
      </c>
      <c r="L59" s="252">
        <v>215</v>
      </c>
      <c r="M59" s="263">
        <v>148</v>
      </c>
      <c r="N59" s="252">
        <v>71</v>
      </c>
      <c r="O59" s="252">
        <v>77</v>
      </c>
      <c r="P59" s="252">
        <v>152</v>
      </c>
      <c r="Q59" s="252">
        <v>75</v>
      </c>
      <c r="R59" s="264">
        <v>77</v>
      </c>
      <c r="S59" s="252">
        <v>124</v>
      </c>
      <c r="T59" s="252">
        <v>63</v>
      </c>
      <c r="U59" s="252">
        <v>61</v>
      </c>
      <c r="V59" s="263">
        <v>20</v>
      </c>
      <c r="W59" s="252">
        <v>14</v>
      </c>
      <c r="X59" s="252">
        <v>6</v>
      </c>
      <c r="Y59" s="853">
        <v>4</v>
      </c>
      <c r="Z59" s="252">
        <v>2</v>
      </c>
      <c r="AA59" s="252">
        <v>2</v>
      </c>
      <c r="AB59" s="263">
        <v>322</v>
      </c>
      <c r="AC59" s="252">
        <v>148</v>
      </c>
      <c r="AD59" s="252">
        <v>174</v>
      </c>
    </row>
    <row r="60" spans="1:30" ht="12.75" customHeight="1">
      <c r="A60" s="250" t="s">
        <v>281</v>
      </c>
      <c r="B60" s="262"/>
      <c r="C60" s="252">
        <v>1566</v>
      </c>
      <c r="D60" s="252">
        <v>713</v>
      </c>
      <c r="E60" s="264">
        <v>853</v>
      </c>
      <c r="F60" s="252">
        <v>1365</v>
      </c>
      <c r="G60" s="514">
        <f t="shared" si="0"/>
        <v>87.16475095785441</v>
      </c>
      <c r="H60" s="252">
        <v>620</v>
      </c>
      <c r="I60" s="264">
        <v>745</v>
      </c>
      <c r="J60" s="252">
        <v>128</v>
      </c>
      <c r="K60" s="252">
        <v>59</v>
      </c>
      <c r="L60" s="252">
        <v>69</v>
      </c>
      <c r="M60" s="263">
        <v>54</v>
      </c>
      <c r="N60" s="252">
        <v>24</v>
      </c>
      <c r="O60" s="252">
        <v>30</v>
      </c>
      <c r="P60" s="252">
        <v>32</v>
      </c>
      <c r="Q60" s="252">
        <v>16</v>
      </c>
      <c r="R60" s="264">
        <v>16</v>
      </c>
      <c r="S60" s="252">
        <v>42</v>
      </c>
      <c r="T60" s="252">
        <v>19</v>
      </c>
      <c r="U60" s="252">
        <v>23</v>
      </c>
      <c r="V60" s="263">
        <v>5</v>
      </c>
      <c r="W60" s="252">
        <v>3</v>
      </c>
      <c r="X60" s="252">
        <v>2</v>
      </c>
      <c r="Y60" s="853" t="s">
        <v>553</v>
      </c>
      <c r="Z60" s="252" t="s">
        <v>553</v>
      </c>
      <c r="AA60" s="252" t="s">
        <v>553</v>
      </c>
      <c r="AB60" s="263">
        <v>68</v>
      </c>
      <c r="AC60" s="252">
        <v>31</v>
      </c>
      <c r="AD60" s="252">
        <v>37</v>
      </c>
    </row>
    <row r="61" spans="1:30" ht="12.75" customHeight="1">
      <c r="A61" s="265" t="s">
        <v>282</v>
      </c>
      <c r="B61" s="266"/>
      <c r="C61" s="267">
        <v>1154</v>
      </c>
      <c r="D61" s="267">
        <v>527</v>
      </c>
      <c r="E61" s="269">
        <v>627</v>
      </c>
      <c r="F61" s="267">
        <v>888</v>
      </c>
      <c r="G61" s="517">
        <f t="shared" si="0"/>
        <v>76.94974003466204</v>
      </c>
      <c r="H61" s="267">
        <v>412</v>
      </c>
      <c r="I61" s="269">
        <v>476</v>
      </c>
      <c r="J61" s="267">
        <v>177</v>
      </c>
      <c r="K61" s="267">
        <v>72</v>
      </c>
      <c r="L61" s="267">
        <v>105</v>
      </c>
      <c r="M61" s="268">
        <v>119</v>
      </c>
      <c r="N61" s="267">
        <v>43</v>
      </c>
      <c r="O61" s="267">
        <v>76</v>
      </c>
      <c r="P61" s="267">
        <v>31</v>
      </c>
      <c r="Q61" s="267">
        <v>15</v>
      </c>
      <c r="R61" s="269">
        <v>16</v>
      </c>
      <c r="S61" s="267">
        <v>27</v>
      </c>
      <c r="T61" s="267">
        <v>14</v>
      </c>
      <c r="U61" s="267">
        <v>13</v>
      </c>
      <c r="V61" s="268">
        <v>1</v>
      </c>
      <c r="W61" s="267" t="s">
        <v>553</v>
      </c>
      <c r="X61" s="267">
        <v>1</v>
      </c>
      <c r="Y61" s="855" t="s">
        <v>553</v>
      </c>
      <c r="Z61" s="267" t="s">
        <v>553</v>
      </c>
      <c r="AA61" s="267" t="s">
        <v>553</v>
      </c>
      <c r="AB61" s="268">
        <v>88</v>
      </c>
      <c r="AC61" s="267">
        <v>43</v>
      </c>
      <c r="AD61" s="267">
        <v>45</v>
      </c>
    </row>
    <row r="62" spans="1:30" ht="12.75" customHeight="1">
      <c r="A62" s="250" t="s">
        <v>313</v>
      </c>
      <c r="B62" s="262"/>
      <c r="C62" s="252">
        <v>2650</v>
      </c>
      <c r="D62" s="252">
        <v>1081</v>
      </c>
      <c r="E62" s="264">
        <v>1569</v>
      </c>
      <c r="F62" s="252">
        <v>1670</v>
      </c>
      <c r="G62" s="514">
        <f t="shared" si="0"/>
        <v>63.0188679245283</v>
      </c>
      <c r="H62" s="252">
        <v>698</v>
      </c>
      <c r="I62" s="264">
        <v>972</v>
      </c>
      <c r="J62" s="252">
        <v>562</v>
      </c>
      <c r="K62" s="252">
        <v>182</v>
      </c>
      <c r="L62" s="252">
        <v>380</v>
      </c>
      <c r="M62" s="263">
        <v>379</v>
      </c>
      <c r="N62" s="252">
        <v>110</v>
      </c>
      <c r="O62" s="252">
        <v>269</v>
      </c>
      <c r="P62" s="252">
        <v>120</v>
      </c>
      <c r="Q62" s="252">
        <v>48</v>
      </c>
      <c r="R62" s="264">
        <v>72</v>
      </c>
      <c r="S62" s="252">
        <v>63</v>
      </c>
      <c r="T62" s="252">
        <v>24</v>
      </c>
      <c r="U62" s="252">
        <v>39</v>
      </c>
      <c r="V62" s="263">
        <v>4</v>
      </c>
      <c r="W62" s="252">
        <v>1</v>
      </c>
      <c r="X62" s="252">
        <v>3</v>
      </c>
      <c r="Y62" s="853" t="s">
        <v>553</v>
      </c>
      <c r="Z62" s="252" t="s">
        <v>553</v>
      </c>
      <c r="AA62" s="252" t="s">
        <v>553</v>
      </c>
      <c r="AB62" s="263">
        <v>414</v>
      </c>
      <c r="AC62" s="252">
        <v>200</v>
      </c>
      <c r="AD62" s="252">
        <v>214</v>
      </c>
    </row>
    <row r="63" spans="1:30" ht="12.75" customHeight="1">
      <c r="A63" s="250" t="s">
        <v>314</v>
      </c>
      <c r="B63" s="262"/>
      <c r="C63" s="252">
        <v>1366</v>
      </c>
      <c r="D63" s="252">
        <v>592</v>
      </c>
      <c r="E63" s="264">
        <v>774</v>
      </c>
      <c r="F63" s="252">
        <v>507</v>
      </c>
      <c r="G63" s="514">
        <f t="shared" si="0"/>
        <v>37.11566617862372</v>
      </c>
      <c r="H63" s="252">
        <v>238</v>
      </c>
      <c r="I63" s="264">
        <v>269</v>
      </c>
      <c r="J63" s="252">
        <v>604</v>
      </c>
      <c r="K63" s="252">
        <v>239</v>
      </c>
      <c r="L63" s="252">
        <v>365</v>
      </c>
      <c r="M63" s="263">
        <v>126</v>
      </c>
      <c r="N63" s="270">
        <v>48</v>
      </c>
      <c r="O63" s="270">
        <v>78</v>
      </c>
      <c r="P63" s="252">
        <v>263</v>
      </c>
      <c r="Q63" s="252">
        <v>107</v>
      </c>
      <c r="R63" s="264">
        <v>156</v>
      </c>
      <c r="S63" s="252">
        <v>215</v>
      </c>
      <c r="T63" s="270">
        <v>84</v>
      </c>
      <c r="U63" s="270">
        <v>131</v>
      </c>
      <c r="V63" s="263">
        <v>4</v>
      </c>
      <c r="W63" s="270">
        <v>1</v>
      </c>
      <c r="X63" s="270">
        <v>3</v>
      </c>
      <c r="Y63" s="856">
        <v>3</v>
      </c>
      <c r="Z63" s="270" t="s">
        <v>553</v>
      </c>
      <c r="AA63" s="270">
        <v>3</v>
      </c>
      <c r="AB63" s="263">
        <v>248</v>
      </c>
      <c r="AC63" s="270">
        <v>114</v>
      </c>
      <c r="AD63" s="270">
        <v>134</v>
      </c>
    </row>
    <row r="64" spans="1:30" ht="12.75" customHeight="1">
      <c r="A64" s="250" t="s">
        <v>315</v>
      </c>
      <c r="B64" s="262"/>
      <c r="C64" s="252">
        <v>1057</v>
      </c>
      <c r="D64" s="247">
        <v>524</v>
      </c>
      <c r="E64" s="272">
        <v>533</v>
      </c>
      <c r="F64" s="247">
        <v>872</v>
      </c>
      <c r="G64" s="518">
        <f t="shared" si="0"/>
        <v>82.49763481551561</v>
      </c>
      <c r="H64" s="247">
        <v>436</v>
      </c>
      <c r="I64" s="272">
        <v>436</v>
      </c>
      <c r="J64" s="247">
        <v>92</v>
      </c>
      <c r="K64" s="247">
        <v>44</v>
      </c>
      <c r="L64" s="247">
        <v>48</v>
      </c>
      <c r="M64" s="273">
        <v>29</v>
      </c>
      <c r="N64" s="247">
        <v>14</v>
      </c>
      <c r="O64" s="247">
        <v>15</v>
      </c>
      <c r="P64" s="247">
        <v>25</v>
      </c>
      <c r="Q64" s="247">
        <v>13</v>
      </c>
      <c r="R64" s="272">
        <v>12</v>
      </c>
      <c r="S64" s="247">
        <v>38</v>
      </c>
      <c r="T64" s="247">
        <v>17</v>
      </c>
      <c r="U64" s="247">
        <v>21</v>
      </c>
      <c r="V64" s="273">
        <v>1</v>
      </c>
      <c r="W64" s="252" t="s">
        <v>553</v>
      </c>
      <c r="X64" s="247">
        <v>1</v>
      </c>
      <c r="Y64" s="853" t="s">
        <v>553</v>
      </c>
      <c r="Z64" s="252" t="s">
        <v>553</v>
      </c>
      <c r="AA64" s="252" t="s">
        <v>553</v>
      </c>
      <c r="AB64" s="273">
        <v>92</v>
      </c>
      <c r="AC64" s="247">
        <v>44</v>
      </c>
      <c r="AD64" s="247">
        <v>48</v>
      </c>
    </row>
    <row r="65" spans="1:30" ht="12.75" customHeight="1">
      <c r="A65" s="274" t="s">
        <v>316</v>
      </c>
      <c r="B65" s="275"/>
      <c r="C65" s="276">
        <v>688</v>
      </c>
      <c r="D65" s="276">
        <v>344</v>
      </c>
      <c r="E65" s="278">
        <v>344</v>
      </c>
      <c r="F65" s="276">
        <v>117</v>
      </c>
      <c r="G65" s="519">
        <f t="shared" si="0"/>
        <v>17.00581395348837</v>
      </c>
      <c r="H65" s="276">
        <v>64</v>
      </c>
      <c r="I65" s="278">
        <v>53</v>
      </c>
      <c r="J65" s="276">
        <v>508</v>
      </c>
      <c r="K65" s="276">
        <v>248</v>
      </c>
      <c r="L65" s="276">
        <v>260</v>
      </c>
      <c r="M65" s="277">
        <v>128</v>
      </c>
      <c r="N65" s="276">
        <v>58</v>
      </c>
      <c r="O65" s="276">
        <v>70</v>
      </c>
      <c r="P65" s="276">
        <v>219</v>
      </c>
      <c r="Q65" s="276">
        <v>112</v>
      </c>
      <c r="R65" s="278">
        <v>107</v>
      </c>
      <c r="S65" s="276">
        <v>161</v>
      </c>
      <c r="T65" s="276">
        <v>78</v>
      </c>
      <c r="U65" s="276">
        <v>83</v>
      </c>
      <c r="V65" s="277">
        <v>8</v>
      </c>
      <c r="W65" s="276">
        <v>4</v>
      </c>
      <c r="X65" s="276">
        <v>4</v>
      </c>
      <c r="Y65" s="857">
        <v>3</v>
      </c>
      <c r="Z65" s="276" t="s">
        <v>553</v>
      </c>
      <c r="AA65" s="276">
        <v>3</v>
      </c>
      <c r="AB65" s="277">
        <v>52</v>
      </c>
      <c r="AC65" s="276">
        <v>28</v>
      </c>
      <c r="AD65" s="276">
        <v>24</v>
      </c>
    </row>
  </sheetData>
  <sheetProtection/>
  <mergeCells count="10">
    <mergeCell ref="M4:O4"/>
    <mergeCell ref="S4:U4"/>
    <mergeCell ref="AB4:AD4"/>
    <mergeCell ref="A4:B5"/>
    <mergeCell ref="C4:E4"/>
    <mergeCell ref="F4:I4"/>
    <mergeCell ref="J4:L4"/>
    <mergeCell ref="P4:R4"/>
    <mergeCell ref="V4:X4"/>
    <mergeCell ref="Y4:AA4"/>
  </mergeCells>
  <hyperlinks>
    <hyperlink ref="A1" location="目次!A1" display="目次へ"/>
  </hyperlinks>
  <printOptions horizontalCentered="1"/>
  <pageMargins left="0.3937007874015748" right="0.3937007874015748" top="0.5905511811023623" bottom="0.3937007874015748" header="0.5118110236220472" footer="0.31496062992125984"/>
  <pageSetup firstPageNumber="44" useFirstPageNumber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6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2" customWidth="1"/>
    <col min="2" max="2" width="0.875" style="212" customWidth="1"/>
    <col min="3" max="14" width="7.25390625" style="212" customWidth="1"/>
    <col min="15" max="15" width="8.625" style="212" customWidth="1"/>
    <col min="16" max="16" width="0.875" style="212" customWidth="1"/>
    <col min="17" max="24" width="7.875" style="212" customWidth="1"/>
    <col min="25" max="25" width="9.00390625" style="212" customWidth="1"/>
    <col min="26" max="26" width="9.00390625" style="213" customWidth="1"/>
    <col min="27" max="16384" width="9.00390625" style="212" customWidth="1"/>
  </cols>
  <sheetData>
    <row r="1" ht="13.5">
      <c r="A1" s="1132" t="s">
        <v>1039</v>
      </c>
    </row>
    <row r="2" spans="1:16" ht="13.5">
      <c r="A2" s="896" t="s">
        <v>1025</v>
      </c>
      <c r="B2" s="211"/>
      <c r="O2" s="550"/>
      <c r="P2" s="211"/>
    </row>
    <row r="3" ht="6" customHeight="1"/>
    <row r="4" spans="1:24" ht="12.75" customHeight="1">
      <c r="A4" s="1035" t="s">
        <v>222</v>
      </c>
      <c r="B4" s="1036"/>
      <c r="C4" s="1116" t="s">
        <v>1026</v>
      </c>
      <c r="D4" s="1117"/>
      <c r="E4" s="1117"/>
      <c r="F4" s="1124"/>
      <c r="G4" s="1116" t="s">
        <v>1027</v>
      </c>
      <c r="H4" s="1117"/>
      <c r="I4" s="1117"/>
      <c r="J4" s="1124"/>
      <c r="K4" s="1116" t="s">
        <v>1028</v>
      </c>
      <c r="L4" s="1117"/>
      <c r="M4" s="1117"/>
      <c r="N4" s="1117"/>
      <c r="O4" s="1035" t="s">
        <v>222</v>
      </c>
      <c r="P4" s="1036"/>
      <c r="Q4" s="1116" t="s">
        <v>1029</v>
      </c>
      <c r="R4" s="1117"/>
      <c r="S4" s="1117"/>
      <c r="T4" s="1124"/>
      <c r="U4" s="1116" t="s">
        <v>1030</v>
      </c>
      <c r="V4" s="1117"/>
      <c r="W4" s="1117"/>
      <c r="X4" s="1117"/>
    </row>
    <row r="5" spans="1:24" ht="12.75" customHeight="1">
      <c r="A5" s="1122"/>
      <c r="B5" s="1123"/>
      <c r="C5" s="1115" t="s">
        <v>223</v>
      </c>
      <c r="D5" s="1118"/>
      <c r="E5" s="1119"/>
      <c r="F5" s="1120" t="s">
        <v>1031</v>
      </c>
      <c r="G5" s="1115" t="s">
        <v>223</v>
      </c>
      <c r="H5" s="1118"/>
      <c r="I5" s="1119"/>
      <c r="J5" s="1120" t="s">
        <v>481</v>
      </c>
      <c r="K5" s="1115" t="s">
        <v>223</v>
      </c>
      <c r="L5" s="1118"/>
      <c r="M5" s="1119"/>
      <c r="N5" s="1114" t="s">
        <v>481</v>
      </c>
      <c r="O5" s="1122"/>
      <c r="P5" s="1123"/>
      <c r="Q5" s="1115" t="s">
        <v>223</v>
      </c>
      <c r="R5" s="1118"/>
      <c r="S5" s="1119"/>
      <c r="T5" s="1120" t="s">
        <v>481</v>
      </c>
      <c r="U5" s="1115" t="s">
        <v>223</v>
      </c>
      <c r="V5" s="1118"/>
      <c r="W5" s="1119"/>
      <c r="X5" s="1114" t="s">
        <v>481</v>
      </c>
    </row>
    <row r="6" spans="1:24" ht="21" customHeight="1">
      <c r="A6" s="1037"/>
      <c r="B6" s="1038"/>
      <c r="C6" s="214" t="s">
        <v>640</v>
      </c>
      <c r="D6" s="214" t="s">
        <v>521</v>
      </c>
      <c r="E6" s="214" t="s">
        <v>522</v>
      </c>
      <c r="F6" s="1121"/>
      <c r="G6" s="214" t="s">
        <v>640</v>
      </c>
      <c r="H6" s="214" t="s">
        <v>521</v>
      </c>
      <c r="I6" s="214" t="s">
        <v>522</v>
      </c>
      <c r="J6" s="1121"/>
      <c r="K6" s="214" t="s">
        <v>640</v>
      </c>
      <c r="L6" s="214" t="s">
        <v>521</v>
      </c>
      <c r="M6" s="214" t="s">
        <v>522</v>
      </c>
      <c r="N6" s="1115"/>
      <c r="O6" s="1037"/>
      <c r="P6" s="1038"/>
      <c r="Q6" s="214" t="s">
        <v>640</v>
      </c>
      <c r="R6" s="214" t="s">
        <v>521</v>
      </c>
      <c r="S6" s="214" t="s">
        <v>522</v>
      </c>
      <c r="T6" s="1121"/>
      <c r="U6" s="214" t="s">
        <v>640</v>
      </c>
      <c r="V6" s="214" t="s">
        <v>521</v>
      </c>
      <c r="W6" s="214" t="s">
        <v>522</v>
      </c>
      <c r="X6" s="1115"/>
    </row>
    <row r="7" spans="1:24" ht="12.75" customHeight="1">
      <c r="A7" s="215" t="s">
        <v>640</v>
      </c>
      <c r="B7" s="216"/>
      <c r="C7" s="217">
        <f aca="true" t="shared" si="0" ref="C7:N7">SUM(C8:C67)</f>
        <v>75032</v>
      </c>
      <c r="D7" s="218">
        <f t="shared" si="0"/>
        <v>34928</v>
      </c>
      <c r="E7" s="218">
        <f t="shared" si="0"/>
        <v>40104</v>
      </c>
      <c r="F7" s="218">
        <f t="shared" si="0"/>
        <v>29070</v>
      </c>
      <c r="G7" s="217">
        <f t="shared" si="0"/>
        <v>83834</v>
      </c>
      <c r="H7" s="218">
        <f t="shared" si="0"/>
        <v>38705</v>
      </c>
      <c r="I7" s="218">
        <f t="shared" si="0"/>
        <v>45129</v>
      </c>
      <c r="J7" s="218">
        <f t="shared" si="0"/>
        <v>34209</v>
      </c>
      <c r="K7" s="217">
        <f t="shared" si="0"/>
        <v>90590</v>
      </c>
      <c r="L7" s="218">
        <f t="shared" si="0"/>
        <v>41391</v>
      </c>
      <c r="M7" s="218">
        <f t="shared" si="0"/>
        <v>49199</v>
      </c>
      <c r="N7" s="874">
        <f t="shared" si="0"/>
        <v>37970</v>
      </c>
      <c r="O7" s="215" t="s">
        <v>640</v>
      </c>
      <c r="P7" s="216"/>
      <c r="Q7" s="217">
        <f aca="true" t="shared" si="1" ref="Q7:X7">SUM(Q8:Q67)</f>
        <v>93238</v>
      </c>
      <c r="R7" s="218">
        <f t="shared" si="1"/>
        <v>42385</v>
      </c>
      <c r="S7" s="218">
        <f t="shared" si="1"/>
        <v>50853</v>
      </c>
      <c r="T7" s="218">
        <f t="shared" si="1"/>
        <v>39753</v>
      </c>
      <c r="U7" s="217">
        <f t="shared" si="1"/>
        <v>95350</v>
      </c>
      <c r="V7" s="218">
        <f t="shared" si="1"/>
        <v>43089</v>
      </c>
      <c r="W7" s="218">
        <f t="shared" si="1"/>
        <v>52261</v>
      </c>
      <c r="X7" s="874">
        <f t="shared" si="1"/>
        <v>41881</v>
      </c>
    </row>
    <row r="8" spans="1:24" ht="12.75" customHeight="1">
      <c r="A8" s="220" t="s">
        <v>228</v>
      </c>
      <c r="B8" s="221"/>
      <c r="C8" s="222">
        <v>641</v>
      </c>
      <c r="D8" s="223">
        <v>286</v>
      </c>
      <c r="E8" s="223">
        <v>355</v>
      </c>
      <c r="F8" s="223">
        <v>237</v>
      </c>
      <c r="G8" s="222">
        <v>567</v>
      </c>
      <c r="H8" s="223">
        <v>254</v>
      </c>
      <c r="I8" s="223">
        <v>313</v>
      </c>
      <c r="J8" s="223">
        <v>212</v>
      </c>
      <c r="K8" s="222">
        <v>494</v>
      </c>
      <c r="L8" s="223">
        <v>225</v>
      </c>
      <c r="M8" s="223">
        <v>269</v>
      </c>
      <c r="N8" s="875">
        <v>200</v>
      </c>
      <c r="O8" s="220" t="s">
        <v>228</v>
      </c>
      <c r="P8" s="221"/>
      <c r="Q8" s="222">
        <v>450</v>
      </c>
      <c r="R8" s="223">
        <v>197</v>
      </c>
      <c r="S8" s="223">
        <v>253</v>
      </c>
      <c r="T8" s="223">
        <v>193</v>
      </c>
      <c r="U8" s="222">
        <v>419</v>
      </c>
      <c r="V8" s="223">
        <v>181</v>
      </c>
      <c r="W8" s="223">
        <v>238</v>
      </c>
      <c r="X8" s="875">
        <v>186</v>
      </c>
    </row>
    <row r="9" spans="1:24" ht="12.75" customHeight="1">
      <c r="A9" s="215" t="s">
        <v>229</v>
      </c>
      <c r="B9" s="216"/>
      <c r="C9" s="225">
        <v>435</v>
      </c>
      <c r="D9" s="226">
        <v>191</v>
      </c>
      <c r="E9" s="226">
        <v>244</v>
      </c>
      <c r="F9" s="226">
        <v>165</v>
      </c>
      <c r="G9" s="225">
        <v>485</v>
      </c>
      <c r="H9" s="226">
        <v>222</v>
      </c>
      <c r="I9" s="226">
        <v>263</v>
      </c>
      <c r="J9" s="226">
        <v>181</v>
      </c>
      <c r="K9" s="225">
        <v>512</v>
      </c>
      <c r="L9" s="226">
        <v>238</v>
      </c>
      <c r="M9" s="226">
        <v>274</v>
      </c>
      <c r="N9" s="273">
        <v>202</v>
      </c>
      <c r="O9" s="215" t="s">
        <v>229</v>
      </c>
      <c r="P9" s="216"/>
      <c r="Q9" s="225">
        <v>531</v>
      </c>
      <c r="R9" s="226">
        <v>242</v>
      </c>
      <c r="S9" s="226">
        <v>289</v>
      </c>
      <c r="T9" s="226">
        <v>225</v>
      </c>
      <c r="U9" s="225">
        <v>504</v>
      </c>
      <c r="V9" s="226">
        <v>229</v>
      </c>
      <c r="W9" s="226">
        <v>275</v>
      </c>
      <c r="X9" s="273">
        <v>213</v>
      </c>
    </row>
    <row r="10" spans="1:24" ht="12.75" customHeight="1">
      <c r="A10" s="215" t="s">
        <v>230</v>
      </c>
      <c r="B10" s="216"/>
      <c r="C10" s="225">
        <v>776</v>
      </c>
      <c r="D10" s="226">
        <v>359</v>
      </c>
      <c r="E10" s="226">
        <v>417</v>
      </c>
      <c r="F10" s="226">
        <v>277</v>
      </c>
      <c r="G10" s="225">
        <v>698</v>
      </c>
      <c r="H10" s="226">
        <v>320</v>
      </c>
      <c r="I10" s="226">
        <v>378</v>
      </c>
      <c r="J10" s="226">
        <v>272</v>
      </c>
      <c r="K10" s="225">
        <v>707</v>
      </c>
      <c r="L10" s="226">
        <v>325</v>
      </c>
      <c r="M10" s="226">
        <v>382</v>
      </c>
      <c r="N10" s="273">
        <v>288</v>
      </c>
      <c r="O10" s="215" t="s">
        <v>230</v>
      </c>
      <c r="P10" s="216"/>
      <c r="Q10" s="225">
        <v>744</v>
      </c>
      <c r="R10" s="226">
        <v>338</v>
      </c>
      <c r="S10" s="226">
        <v>406</v>
      </c>
      <c r="T10" s="226">
        <v>319</v>
      </c>
      <c r="U10" s="225">
        <v>719</v>
      </c>
      <c r="V10" s="226">
        <v>342</v>
      </c>
      <c r="W10" s="226">
        <v>377</v>
      </c>
      <c r="X10" s="273">
        <v>320</v>
      </c>
    </row>
    <row r="11" spans="1:24" ht="12.75" customHeight="1">
      <c r="A11" s="215" t="s">
        <v>231</v>
      </c>
      <c r="B11" s="216"/>
      <c r="C11" s="225">
        <v>648</v>
      </c>
      <c r="D11" s="226">
        <v>267</v>
      </c>
      <c r="E11" s="226">
        <v>381</v>
      </c>
      <c r="F11" s="226">
        <v>202</v>
      </c>
      <c r="G11" s="225">
        <v>584</v>
      </c>
      <c r="H11" s="226">
        <v>248</v>
      </c>
      <c r="I11" s="226">
        <v>336</v>
      </c>
      <c r="J11" s="226">
        <v>193</v>
      </c>
      <c r="K11" s="225">
        <v>590</v>
      </c>
      <c r="L11" s="226">
        <v>263</v>
      </c>
      <c r="M11" s="226">
        <v>327</v>
      </c>
      <c r="N11" s="273">
        <v>193</v>
      </c>
      <c r="O11" s="215" t="s">
        <v>231</v>
      </c>
      <c r="P11" s="216"/>
      <c r="Q11" s="225">
        <v>623</v>
      </c>
      <c r="R11" s="226">
        <v>270</v>
      </c>
      <c r="S11" s="226">
        <v>353</v>
      </c>
      <c r="T11" s="226">
        <v>209</v>
      </c>
      <c r="U11" s="225">
        <v>650</v>
      </c>
      <c r="V11" s="226">
        <v>296</v>
      </c>
      <c r="W11" s="226">
        <v>354</v>
      </c>
      <c r="X11" s="273">
        <v>225</v>
      </c>
    </row>
    <row r="12" spans="1:24" ht="12.75" customHeight="1">
      <c r="A12" s="228" t="s">
        <v>232</v>
      </c>
      <c r="B12" s="229"/>
      <c r="C12" s="610">
        <v>169</v>
      </c>
      <c r="D12" s="611">
        <v>154</v>
      </c>
      <c r="E12" s="611">
        <v>15</v>
      </c>
      <c r="F12" s="611">
        <v>169</v>
      </c>
      <c r="G12" s="610">
        <v>51</v>
      </c>
      <c r="H12" s="611">
        <v>38</v>
      </c>
      <c r="I12" s="611">
        <v>13</v>
      </c>
      <c r="J12" s="611">
        <v>51</v>
      </c>
      <c r="K12" s="610">
        <v>219</v>
      </c>
      <c r="L12" s="611">
        <v>200</v>
      </c>
      <c r="M12" s="611">
        <v>19</v>
      </c>
      <c r="N12" s="268">
        <v>218</v>
      </c>
      <c r="O12" s="228" t="s">
        <v>232</v>
      </c>
      <c r="P12" s="229"/>
      <c r="Q12" s="610">
        <v>200</v>
      </c>
      <c r="R12" s="611">
        <v>191</v>
      </c>
      <c r="S12" s="611">
        <v>9</v>
      </c>
      <c r="T12" s="611">
        <v>199</v>
      </c>
      <c r="U12" s="610" t="s">
        <v>553</v>
      </c>
      <c r="V12" s="611" t="s">
        <v>553</v>
      </c>
      <c r="W12" s="611" t="s">
        <v>553</v>
      </c>
      <c r="X12" s="268" t="s">
        <v>553</v>
      </c>
    </row>
    <row r="13" spans="1:24" ht="12.75" customHeight="1">
      <c r="A13" s="215" t="s">
        <v>233</v>
      </c>
      <c r="B13" s="216"/>
      <c r="C13" s="225">
        <v>5627</v>
      </c>
      <c r="D13" s="226">
        <v>2565</v>
      </c>
      <c r="E13" s="226">
        <v>3062</v>
      </c>
      <c r="F13" s="226">
        <v>2061</v>
      </c>
      <c r="G13" s="225">
        <v>6373</v>
      </c>
      <c r="H13" s="226">
        <v>2939</v>
      </c>
      <c r="I13" s="226">
        <v>3434</v>
      </c>
      <c r="J13" s="226">
        <v>2487</v>
      </c>
      <c r="K13" s="225">
        <v>7061</v>
      </c>
      <c r="L13" s="226">
        <v>3236</v>
      </c>
      <c r="M13" s="226">
        <v>3825</v>
      </c>
      <c r="N13" s="273">
        <v>2798</v>
      </c>
      <c r="O13" s="215" t="s">
        <v>233</v>
      </c>
      <c r="P13" s="216"/>
      <c r="Q13" s="225">
        <v>6827</v>
      </c>
      <c r="R13" s="226">
        <v>3083</v>
      </c>
      <c r="S13" s="226">
        <v>3744</v>
      </c>
      <c r="T13" s="226">
        <v>2793</v>
      </c>
      <c r="U13" s="225">
        <v>6925</v>
      </c>
      <c r="V13" s="226">
        <v>3212</v>
      </c>
      <c r="W13" s="226">
        <v>3713</v>
      </c>
      <c r="X13" s="273">
        <v>3044</v>
      </c>
    </row>
    <row r="14" spans="1:24" ht="12.75" customHeight="1">
      <c r="A14" s="215" t="s">
        <v>234</v>
      </c>
      <c r="B14" s="216"/>
      <c r="C14" s="225">
        <v>1214</v>
      </c>
      <c r="D14" s="226">
        <v>560</v>
      </c>
      <c r="E14" s="226">
        <v>654</v>
      </c>
      <c r="F14" s="226">
        <v>436</v>
      </c>
      <c r="G14" s="225">
        <v>1363</v>
      </c>
      <c r="H14" s="226">
        <v>642</v>
      </c>
      <c r="I14" s="226">
        <v>721</v>
      </c>
      <c r="J14" s="226">
        <v>524</v>
      </c>
      <c r="K14" s="225">
        <v>1595</v>
      </c>
      <c r="L14" s="226">
        <v>745</v>
      </c>
      <c r="M14" s="226">
        <v>850</v>
      </c>
      <c r="N14" s="273">
        <v>632</v>
      </c>
      <c r="O14" s="215" t="s">
        <v>234</v>
      </c>
      <c r="P14" s="216"/>
      <c r="Q14" s="225">
        <v>1828</v>
      </c>
      <c r="R14" s="226">
        <v>825</v>
      </c>
      <c r="S14" s="226">
        <v>1003</v>
      </c>
      <c r="T14" s="226">
        <v>721</v>
      </c>
      <c r="U14" s="225">
        <v>1938</v>
      </c>
      <c r="V14" s="226">
        <v>875</v>
      </c>
      <c r="W14" s="226">
        <v>1063</v>
      </c>
      <c r="X14" s="273">
        <v>793</v>
      </c>
    </row>
    <row r="15" spans="1:24" ht="12.75" customHeight="1">
      <c r="A15" s="215" t="s">
        <v>235</v>
      </c>
      <c r="B15" s="216"/>
      <c r="C15" s="225">
        <v>1019</v>
      </c>
      <c r="D15" s="226">
        <v>493</v>
      </c>
      <c r="E15" s="226">
        <v>526</v>
      </c>
      <c r="F15" s="226">
        <v>408</v>
      </c>
      <c r="G15" s="225">
        <v>1228</v>
      </c>
      <c r="H15" s="226">
        <v>579</v>
      </c>
      <c r="I15" s="226">
        <v>649</v>
      </c>
      <c r="J15" s="226">
        <v>506</v>
      </c>
      <c r="K15" s="225">
        <v>1111</v>
      </c>
      <c r="L15" s="226">
        <v>505</v>
      </c>
      <c r="M15" s="226">
        <v>606</v>
      </c>
      <c r="N15" s="273">
        <v>457</v>
      </c>
      <c r="O15" s="215" t="s">
        <v>235</v>
      </c>
      <c r="P15" s="216"/>
      <c r="Q15" s="225">
        <v>1300</v>
      </c>
      <c r="R15" s="226">
        <v>585</v>
      </c>
      <c r="S15" s="226">
        <v>715</v>
      </c>
      <c r="T15" s="226">
        <v>520</v>
      </c>
      <c r="U15" s="225">
        <v>1379</v>
      </c>
      <c r="V15" s="226">
        <v>614</v>
      </c>
      <c r="W15" s="226">
        <v>765</v>
      </c>
      <c r="X15" s="273">
        <v>557</v>
      </c>
    </row>
    <row r="16" spans="1:24" ht="12.75" customHeight="1">
      <c r="A16" s="215" t="s">
        <v>236</v>
      </c>
      <c r="B16" s="216"/>
      <c r="C16" s="225">
        <v>2903</v>
      </c>
      <c r="D16" s="226">
        <v>1362</v>
      </c>
      <c r="E16" s="226">
        <v>1541</v>
      </c>
      <c r="F16" s="226">
        <v>1115</v>
      </c>
      <c r="G16" s="225">
        <v>2772</v>
      </c>
      <c r="H16" s="226">
        <v>1279</v>
      </c>
      <c r="I16" s="226">
        <v>1493</v>
      </c>
      <c r="J16" s="226">
        <v>1128</v>
      </c>
      <c r="K16" s="225">
        <v>3041</v>
      </c>
      <c r="L16" s="226">
        <v>1367</v>
      </c>
      <c r="M16" s="226">
        <v>1674</v>
      </c>
      <c r="N16" s="273">
        <v>1198</v>
      </c>
      <c r="O16" s="215" t="s">
        <v>236</v>
      </c>
      <c r="P16" s="216"/>
      <c r="Q16" s="225">
        <v>3086</v>
      </c>
      <c r="R16" s="226">
        <v>1395</v>
      </c>
      <c r="S16" s="226">
        <v>1691</v>
      </c>
      <c r="T16" s="226">
        <v>1214</v>
      </c>
      <c r="U16" s="225">
        <v>3345</v>
      </c>
      <c r="V16" s="226">
        <v>1531</v>
      </c>
      <c r="W16" s="226">
        <v>1814</v>
      </c>
      <c r="X16" s="273">
        <v>1313</v>
      </c>
    </row>
    <row r="17" spans="1:24" ht="12.75" customHeight="1">
      <c r="A17" s="215" t="s">
        <v>237</v>
      </c>
      <c r="B17" s="216"/>
      <c r="C17" s="225">
        <v>2417</v>
      </c>
      <c r="D17" s="226">
        <v>1089</v>
      </c>
      <c r="E17" s="226">
        <v>1328</v>
      </c>
      <c r="F17" s="226">
        <v>923</v>
      </c>
      <c r="G17" s="225">
        <v>2369</v>
      </c>
      <c r="H17" s="226">
        <v>1042</v>
      </c>
      <c r="I17" s="226">
        <v>1327</v>
      </c>
      <c r="J17" s="226">
        <v>986</v>
      </c>
      <c r="K17" s="225">
        <v>2379</v>
      </c>
      <c r="L17" s="226">
        <v>1048</v>
      </c>
      <c r="M17" s="226">
        <v>1331</v>
      </c>
      <c r="N17" s="273">
        <v>1021</v>
      </c>
      <c r="O17" s="215" t="s">
        <v>237</v>
      </c>
      <c r="P17" s="216"/>
      <c r="Q17" s="225">
        <v>2258</v>
      </c>
      <c r="R17" s="226">
        <v>1004</v>
      </c>
      <c r="S17" s="226">
        <v>1254</v>
      </c>
      <c r="T17" s="226">
        <v>983</v>
      </c>
      <c r="U17" s="225">
        <v>2301</v>
      </c>
      <c r="V17" s="226">
        <v>995</v>
      </c>
      <c r="W17" s="226">
        <v>1306</v>
      </c>
      <c r="X17" s="273">
        <v>1033</v>
      </c>
    </row>
    <row r="18" spans="1:24" ht="12.75" customHeight="1">
      <c r="A18" s="220" t="s">
        <v>238</v>
      </c>
      <c r="B18" s="221"/>
      <c r="C18" s="222">
        <v>1921</v>
      </c>
      <c r="D18" s="223">
        <v>885</v>
      </c>
      <c r="E18" s="223">
        <v>1036</v>
      </c>
      <c r="F18" s="223">
        <v>854</v>
      </c>
      <c r="G18" s="222">
        <v>2023</v>
      </c>
      <c r="H18" s="223">
        <v>932</v>
      </c>
      <c r="I18" s="223">
        <v>1091</v>
      </c>
      <c r="J18" s="223">
        <v>959</v>
      </c>
      <c r="K18" s="222">
        <v>2018</v>
      </c>
      <c r="L18" s="223">
        <v>914</v>
      </c>
      <c r="M18" s="223">
        <v>1104</v>
      </c>
      <c r="N18" s="875">
        <v>946</v>
      </c>
      <c r="O18" s="220" t="s">
        <v>238</v>
      </c>
      <c r="P18" s="221"/>
      <c r="Q18" s="222">
        <v>1853</v>
      </c>
      <c r="R18" s="223">
        <v>799</v>
      </c>
      <c r="S18" s="223">
        <v>1054</v>
      </c>
      <c r="T18" s="223">
        <v>878</v>
      </c>
      <c r="U18" s="222">
        <v>2035</v>
      </c>
      <c r="V18" s="223">
        <v>903</v>
      </c>
      <c r="W18" s="223">
        <v>1132</v>
      </c>
      <c r="X18" s="875">
        <v>978</v>
      </c>
    </row>
    <row r="19" spans="1:24" ht="12.75" customHeight="1">
      <c r="A19" s="215" t="s">
        <v>239</v>
      </c>
      <c r="B19" s="216"/>
      <c r="C19" s="225">
        <v>884</v>
      </c>
      <c r="D19" s="226">
        <v>396</v>
      </c>
      <c r="E19" s="226">
        <v>488</v>
      </c>
      <c r="F19" s="226">
        <v>371</v>
      </c>
      <c r="G19" s="225">
        <v>1181</v>
      </c>
      <c r="H19" s="226">
        <v>519</v>
      </c>
      <c r="I19" s="226">
        <v>662</v>
      </c>
      <c r="J19" s="226">
        <v>519</v>
      </c>
      <c r="K19" s="225">
        <v>1309</v>
      </c>
      <c r="L19" s="226">
        <v>568</v>
      </c>
      <c r="M19" s="226">
        <v>741</v>
      </c>
      <c r="N19" s="273">
        <v>579</v>
      </c>
      <c r="O19" s="215" t="s">
        <v>239</v>
      </c>
      <c r="P19" s="216"/>
      <c r="Q19" s="225">
        <v>1308</v>
      </c>
      <c r="R19" s="226">
        <v>578</v>
      </c>
      <c r="S19" s="226">
        <v>730</v>
      </c>
      <c r="T19" s="226">
        <v>591</v>
      </c>
      <c r="U19" s="225">
        <v>1289</v>
      </c>
      <c r="V19" s="226">
        <v>564</v>
      </c>
      <c r="W19" s="226">
        <v>725</v>
      </c>
      <c r="X19" s="273">
        <v>616</v>
      </c>
    </row>
    <row r="20" spans="1:24" ht="12.75" customHeight="1">
      <c r="A20" s="215" t="s">
        <v>240</v>
      </c>
      <c r="B20" s="216"/>
      <c r="C20" s="225">
        <v>1274</v>
      </c>
      <c r="D20" s="226">
        <v>553</v>
      </c>
      <c r="E20" s="226">
        <v>721</v>
      </c>
      <c r="F20" s="226">
        <v>494</v>
      </c>
      <c r="G20" s="225">
        <v>1746</v>
      </c>
      <c r="H20" s="226">
        <v>740</v>
      </c>
      <c r="I20" s="226">
        <v>1006</v>
      </c>
      <c r="J20" s="226">
        <v>679</v>
      </c>
      <c r="K20" s="225">
        <v>2022</v>
      </c>
      <c r="L20" s="226">
        <v>861</v>
      </c>
      <c r="M20" s="226">
        <v>1161</v>
      </c>
      <c r="N20" s="273">
        <v>795</v>
      </c>
      <c r="O20" s="215" t="s">
        <v>240</v>
      </c>
      <c r="P20" s="216"/>
      <c r="Q20" s="225">
        <v>1907</v>
      </c>
      <c r="R20" s="226">
        <v>853</v>
      </c>
      <c r="S20" s="226">
        <v>1054</v>
      </c>
      <c r="T20" s="226">
        <v>803</v>
      </c>
      <c r="U20" s="225">
        <v>2029</v>
      </c>
      <c r="V20" s="226">
        <v>939</v>
      </c>
      <c r="W20" s="226">
        <v>1090</v>
      </c>
      <c r="X20" s="273">
        <v>864</v>
      </c>
    </row>
    <row r="21" spans="1:24" ht="12.75" customHeight="1">
      <c r="A21" s="215" t="s">
        <v>241</v>
      </c>
      <c r="B21" s="216"/>
      <c r="C21" s="225">
        <v>3778</v>
      </c>
      <c r="D21" s="226">
        <v>1743</v>
      </c>
      <c r="E21" s="226">
        <v>2035</v>
      </c>
      <c r="F21" s="226">
        <v>1479</v>
      </c>
      <c r="G21" s="225">
        <v>4407</v>
      </c>
      <c r="H21" s="226">
        <v>2030</v>
      </c>
      <c r="I21" s="226">
        <v>2377</v>
      </c>
      <c r="J21" s="226">
        <v>1818</v>
      </c>
      <c r="K21" s="225">
        <v>4387</v>
      </c>
      <c r="L21" s="226">
        <v>2020</v>
      </c>
      <c r="M21" s="226">
        <v>2367</v>
      </c>
      <c r="N21" s="273">
        <v>1861</v>
      </c>
      <c r="O21" s="215" t="s">
        <v>241</v>
      </c>
      <c r="P21" s="216"/>
      <c r="Q21" s="225">
        <v>4780</v>
      </c>
      <c r="R21" s="226">
        <v>2200</v>
      </c>
      <c r="S21" s="226">
        <v>2580</v>
      </c>
      <c r="T21" s="226">
        <v>2028</v>
      </c>
      <c r="U21" s="225">
        <v>4725</v>
      </c>
      <c r="V21" s="226">
        <v>2150</v>
      </c>
      <c r="W21" s="226">
        <v>2575</v>
      </c>
      <c r="X21" s="273">
        <v>1992</v>
      </c>
    </row>
    <row r="22" spans="1:24" ht="12.75" customHeight="1">
      <c r="A22" s="228" t="s">
        <v>242</v>
      </c>
      <c r="B22" s="229"/>
      <c r="C22" s="230">
        <v>964</v>
      </c>
      <c r="D22" s="231">
        <v>438</v>
      </c>
      <c r="E22" s="231">
        <v>526</v>
      </c>
      <c r="F22" s="231">
        <v>415</v>
      </c>
      <c r="G22" s="230">
        <v>1296</v>
      </c>
      <c r="H22" s="231">
        <v>578</v>
      </c>
      <c r="I22" s="231">
        <v>718</v>
      </c>
      <c r="J22" s="231">
        <v>558</v>
      </c>
      <c r="K22" s="230">
        <v>1446</v>
      </c>
      <c r="L22" s="231">
        <v>635</v>
      </c>
      <c r="M22" s="231">
        <v>811</v>
      </c>
      <c r="N22" s="876">
        <v>614</v>
      </c>
      <c r="O22" s="228" t="s">
        <v>242</v>
      </c>
      <c r="P22" s="229"/>
      <c r="Q22" s="230">
        <v>1439</v>
      </c>
      <c r="R22" s="231">
        <v>635</v>
      </c>
      <c r="S22" s="231">
        <v>804</v>
      </c>
      <c r="T22" s="231">
        <v>641</v>
      </c>
      <c r="U22" s="230">
        <v>1513</v>
      </c>
      <c r="V22" s="231">
        <v>671</v>
      </c>
      <c r="W22" s="231">
        <v>842</v>
      </c>
      <c r="X22" s="876">
        <v>709</v>
      </c>
    </row>
    <row r="23" spans="1:24" ht="12.75" customHeight="1">
      <c r="A23" s="215" t="s">
        <v>243</v>
      </c>
      <c r="B23" s="216"/>
      <c r="C23" s="225">
        <v>1562</v>
      </c>
      <c r="D23" s="226">
        <v>708</v>
      </c>
      <c r="E23" s="226">
        <v>854</v>
      </c>
      <c r="F23" s="226">
        <v>704</v>
      </c>
      <c r="G23" s="225">
        <v>2276</v>
      </c>
      <c r="H23" s="226">
        <v>1014</v>
      </c>
      <c r="I23" s="226">
        <v>1262</v>
      </c>
      <c r="J23" s="226">
        <v>1040</v>
      </c>
      <c r="K23" s="225">
        <v>2285</v>
      </c>
      <c r="L23" s="226">
        <v>1005</v>
      </c>
      <c r="M23" s="226">
        <v>1280</v>
      </c>
      <c r="N23" s="273">
        <v>1082</v>
      </c>
      <c r="O23" s="215" t="s">
        <v>243</v>
      </c>
      <c r="P23" s="216"/>
      <c r="Q23" s="225">
        <v>2348</v>
      </c>
      <c r="R23" s="226">
        <v>1019</v>
      </c>
      <c r="S23" s="226">
        <v>1329</v>
      </c>
      <c r="T23" s="226">
        <v>1121</v>
      </c>
      <c r="U23" s="225">
        <v>2289</v>
      </c>
      <c r="V23" s="226">
        <v>966</v>
      </c>
      <c r="W23" s="226">
        <v>1323</v>
      </c>
      <c r="X23" s="273">
        <v>1126</v>
      </c>
    </row>
    <row r="24" spans="1:24" ht="12.75" customHeight="1">
      <c r="A24" s="215" t="s">
        <v>244</v>
      </c>
      <c r="B24" s="216"/>
      <c r="C24" s="225">
        <v>636</v>
      </c>
      <c r="D24" s="226">
        <v>305</v>
      </c>
      <c r="E24" s="226">
        <v>331</v>
      </c>
      <c r="F24" s="226">
        <v>293</v>
      </c>
      <c r="G24" s="225">
        <v>805</v>
      </c>
      <c r="H24" s="226">
        <v>377</v>
      </c>
      <c r="I24" s="226">
        <v>428</v>
      </c>
      <c r="J24" s="226">
        <v>428</v>
      </c>
      <c r="K24" s="225">
        <v>786</v>
      </c>
      <c r="L24" s="226">
        <v>343</v>
      </c>
      <c r="M24" s="226">
        <v>443</v>
      </c>
      <c r="N24" s="273">
        <v>409</v>
      </c>
      <c r="O24" s="215" t="s">
        <v>244</v>
      </c>
      <c r="P24" s="216"/>
      <c r="Q24" s="225">
        <v>853</v>
      </c>
      <c r="R24" s="226">
        <v>370</v>
      </c>
      <c r="S24" s="226">
        <v>483</v>
      </c>
      <c r="T24" s="226">
        <v>453</v>
      </c>
      <c r="U24" s="225">
        <v>853</v>
      </c>
      <c r="V24" s="226">
        <v>374</v>
      </c>
      <c r="W24" s="226">
        <v>479</v>
      </c>
      <c r="X24" s="273">
        <v>449</v>
      </c>
    </row>
    <row r="25" spans="1:24" ht="12.75" customHeight="1">
      <c r="A25" s="215" t="s">
        <v>245</v>
      </c>
      <c r="B25" s="216"/>
      <c r="C25" s="225">
        <v>1016</v>
      </c>
      <c r="D25" s="226">
        <v>462</v>
      </c>
      <c r="E25" s="226">
        <v>554</v>
      </c>
      <c r="F25" s="226">
        <v>427</v>
      </c>
      <c r="G25" s="225">
        <v>1156</v>
      </c>
      <c r="H25" s="226">
        <v>523</v>
      </c>
      <c r="I25" s="226">
        <v>633</v>
      </c>
      <c r="J25" s="226">
        <v>531</v>
      </c>
      <c r="K25" s="225">
        <v>1162</v>
      </c>
      <c r="L25" s="226">
        <v>495</v>
      </c>
      <c r="M25" s="226">
        <v>667</v>
      </c>
      <c r="N25" s="273">
        <v>531</v>
      </c>
      <c r="O25" s="215" t="s">
        <v>245</v>
      </c>
      <c r="P25" s="216"/>
      <c r="Q25" s="225">
        <v>1123</v>
      </c>
      <c r="R25" s="226">
        <v>482</v>
      </c>
      <c r="S25" s="226">
        <v>641</v>
      </c>
      <c r="T25" s="226">
        <v>530</v>
      </c>
      <c r="U25" s="225">
        <v>1182</v>
      </c>
      <c r="V25" s="226">
        <v>502</v>
      </c>
      <c r="W25" s="226">
        <v>680</v>
      </c>
      <c r="X25" s="273">
        <v>560</v>
      </c>
    </row>
    <row r="26" spans="1:24" ht="12.75" customHeight="1">
      <c r="A26" s="215" t="s">
        <v>246</v>
      </c>
      <c r="B26" s="216"/>
      <c r="C26" s="225">
        <v>519</v>
      </c>
      <c r="D26" s="226">
        <v>228</v>
      </c>
      <c r="E26" s="226">
        <v>291</v>
      </c>
      <c r="F26" s="226">
        <v>208</v>
      </c>
      <c r="G26" s="225">
        <v>593</v>
      </c>
      <c r="H26" s="226">
        <v>244</v>
      </c>
      <c r="I26" s="226">
        <v>349</v>
      </c>
      <c r="J26" s="226">
        <v>261</v>
      </c>
      <c r="K26" s="225">
        <v>653</v>
      </c>
      <c r="L26" s="226">
        <v>282</v>
      </c>
      <c r="M26" s="226">
        <v>371</v>
      </c>
      <c r="N26" s="273">
        <v>281</v>
      </c>
      <c r="O26" s="215" t="s">
        <v>246</v>
      </c>
      <c r="P26" s="216"/>
      <c r="Q26" s="225">
        <v>637</v>
      </c>
      <c r="R26" s="226">
        <v>275</v>
      </c>
      <c r="S26" s="226">
        <v>362</v>
      </c>
      <c r="T26" s="226">
        <v>287</v>
      </c>
      <c r="U26" s="225">
        <v>642</v>
      </c>
      <c r="V26" s="226">
        <v>275</v>
      </c>
      <c r="W26" s="226">
        <v>367</v>
      </c>
      <c r="X26" s="273">
        <v>304</v>
      </c>
    </row>
    <row r="27" spans="1:24" ht="12.75" customHeight="1">
      <c r="A27" s="215" t="s">
        <v>247</v>
      </c>
      <c r="B27" s="216"/>
      <c r="C27" s="225">
        <v>398</v>
      </c>
      <c r="D27" s="226">
        <v>176</v>
      </c>
      <c r="E27" s="226">
        <v>222</v>
      </c>
      <c r="F27" s="226">
        <v>162</v>
      </c>
      <c r="G27" s="225">
        <v>456</v>
      </c>
      <c r="H27" s="226">
        <v>208</v>
      </c>
      <c r="I27" s="226">
        <v>248</v>
      </c>
      <c r="J27" s="226">
        <v>209</v>
      </c>
      <c r="K27" s="225">
        <v>617</v>
      </c>
      <c r="L27" s="226">
        <v>282</v>
      </c>
      <c r="M27" s="226">
        <v>335</v>
      </c>
      <c r="N27" s="273">
        <v>269</v>
      </c>
      <c r="O27" s="215" t="s">
        <v>247</v>
      </c>
      <c r="P27" s="216"/>
      <c r="Q27" s="225">
        <v>571</v>
      </c>
      <c r="R27" s="226">
        <v>260</v>
      </c>
      <c r="S27" s="226">
        <v>311</v>
      </c>
      <c r="T27" s="226">
        <v>251</v>
      </c>
      <c r="U27" s="225">
        <v>588</v>
      </c>
      <c r="V27" s="226">
        <v>268</v>
      </c>
      <c r="W27" s="226">
        <v>320</v>
      </c>
      <c r="X27" s="273">
        <v>259</v>
      </c>
    </row>
    <row r="28" spans="1:24" ht="12.75" customHeight="1">
      <c r="A28" s="220" t="s">
        <v>248</v>
      </c>
      <c r="B28" s="221"/>
      <c r="C28" s="222">
        <v>542</v>
      </c>
      <c r="D28" s="223">
        <v>245</v>
      </c>
      <c r="E28" s="223">
        <v>297</v>
      </c>
      <c r="F28" s="223">
        <v>206</v>
      </c>
      <c r="G28" s="222">
        <v>876</v>
      </c>
      <c r="H28" s="223">
        <v>391</v>
      </c>
      <c r="I28" s="223">
        <v>485</v>
      </c>
      <c r="J28" s="223">
        <v>366</v>
      </c>
      <c r="K28" s="222">
        <v>914</v>
      </c>
      <c r="L28" s="223">
        <v>402</v>
      </c>
      <c r="M28" s="223">
        <v>512</v>
      </c>
      <c r="N28" s="875">
        <v>380</v>
      </c>
      <c r="O28" s="220" t="s">
        <v>248</v>
      </c>
      <c r="P28" s="221"/>
      <c r="Q28" s="222">
        <v>944</v>
      </c>
      <c r="R28" s="223">
        <v>434</v>
      </c>
      <c r="S28" s="223">
        <v>510</v>
      </c>
      <c r="T28" s="223">
        <v>392</v>
      </c>
      <c r="U28" s="222">
        <v>981</v>
      </c>
      <c r="V28" s="223">
        <v>451</v>
      </c>
      <c r="W28" s="223">
        <v>530</v>
      </c>
      <c r="X28" s="875">
        <v>416</v>
      </c>
    </row>
    <row r="29" spans="1:24" ht="12.75" customHeight="1">
      <c r="A29" s="215" t="s">
        <v>249</v>
      </c>
      <c r="B29" s="216"/>
      <c r="C29" s="225">
        <v>1843</v>
      </c>
      <c r="D29" s="226">
        <v>835</v>
      </c>
      <c r="E29" s="226">
        <v>1008</v>
      </c>
      <c r="F29" s="226">
        <v>693</v>
      </c>
      <c r="G29" s="225">
        <v>2480</v>
      </c>
      <c r="H29" s="226">
        <v>1128</v>
      </c>
      <c r="I29" s="226">
        <v>1352</v>
      </c>
      <c r="J29" s="226">
        <v>1024</v>
      </c>
      <c r="K29" s="225">
        <v>2668</v>
      </c>
      <c r="L29" s="226">
        <v>1176</v>
      </c>
      <c r="M29" s="226">
        <v>1492</v>
      </c>
      <c r="N29" s="273">
        <v>1148</v>
      </c>
      <c r="O29" s="215" t="s">
        <v>249</v>
      </c>
      <c r="P29" s="216"/>
      <c r="Q29" s="225">
        <v>2639</v>
      </c>
      <c r="R29" s="226">
        <v>1194</v>
      </c>
      <c r="S29" s="226">
        <v>1445</v>
      </c>
      <c r="T29" s="226">
        <v>1150</v>
      </c>
      <c r="U29" s="225">
        <v>2888</v>
      </c>
      <c r="V29" s="226">
        <v>1290</v>
      </c>
      <c r="W29" s="226">
        <v>1598</v>
      </c>
      <c r="X29" s="273">
        <v>1296</v>
      </c>
    </row>
    <row r="30" spans="1:24" ht="12.75" customHeight="1">
      <c r="A30" s="215" t="s">
        <v>250</v>
      </c>
      <c r="B30" s="216"/>
      <c r="C30" s="225">
        <v>416</v>
      </c>
      <c r="D30" s="226">
        <v>206</v>
      </c>
      <c r="E30" s="226">
        <v>210</v>
      </c>
      <c r="F30" s="226">
        <v>186</v>
      </c>
      <c r="G30" s="225">
        <v>462</v>
      </c>
      <c r="H30" s="226">
        <v>219</v>
      </c>
      <c r="I30" s="226">
        <v>243</v>
      </c>
      <c r="J30" s="226">
        <v>218</v>
      </c>
      <c r="K30" s="225">
        <v>434</v>
      </c>
      <c r="L30" s="226">
        <v>207</v>
      </c>
      <c r="M30" s="226">
        <v>227</v>
      </c>
      <c r="N30" s="273">
        <v>217</v>
      </c>
      <c r="O30" s="215" t="s">
        <v>250</v>
      </c>
      <c r="P30" s="216"/>
      <c r="Q30" s="225">
        <v>527</v>
      </c>
      <c r="R30" s="226">
        <v>247</v>
      </c>
      <c r="S30" s="226">
        <v>280</v>
      </c>
      <c r="T30" s="226">
        <v>264</v>
      </c>
      <c r="U30" s="225">
        <v>545</v>
      </c>
      <c r="V30" s="226">
        <v>249</v>
      </c>
      <c r="W30" s="226">
        <v>296</v>
      </c>
      <c r="X30" s="273">
        <v>279</v>
      </c>
    </row>
    <row r="31" spans="1:24" ht="12.75" customHeight="1">
      <c r="A31" s="215" t="s">
        <v>251</v>
      </c>
      <c r="B31" s="216"/>
      <c r="C31" s="225">
        <v>456</v>
      </c>
      <c r="D31" s="226">
        <v>263</v>
      </c>
      <c r="E31" s="226">
        <v>193</v>
      </c>
      <c r="F31" s="226">
        <v>261</v>
      </c>
      <c r="G31" s="225">
        <v>1000</v>
      </c>
      <c r="H31" s="226">
        <v>479</v>
      </c>
      <c r="I31" s="226">
        <v>521</v>
      </c>
      <c r="J31" s="226">
        <v>508</v>
      </c>
      <c r="K31" s="225">
        <v>1106</v>
      </c>
      <c r="L31" s="226">
        <v>484</v>
      </c>
      <c r="M31" s="226">
        <v>622</v>
      </c>
      <c r="N31" s="273">
        <v>537</v>
      </c>
      <c r="O31" s="215" t="s">
        <v>251</v>
      </c>
      <c r="P31" s="216"/>
      <c r="Q31" s="225">
        <v>1070</v>
      </c>
      <c r="R31" s="226">
        <v>452</v>
      </c>
      <c r="S31" s="226">
        <v>618</v>
      </c>
      <c r="T31" s="226">
        <v>524</v>
      </c>
      <c r="U31" s="225">
        <v>1055</v>
      </c>
      <c r="V31" s="226">
        <v>452</v>
      </c>
      <c r="W31" s="226">
        <v>603</v>
      </c>
      <c r="X31" s="273">
        <v>551</v>
      </c>
    </row>
    <row r="32" spans="1:24" ht="12.75" customHeight="1">
      <c r="A32" s="228" t="s">
        <v>252</v>
      </c>
      <c r="B32" s="229"/>
      <c r="C32" s="230">
        <v>327</v>
      </c>
      <c r="D32" s="231">
        <v>112</v>
      </c>
      <c r="E32" s="231">
        <v>215</v>
      </c>
      <c r="F32" s="231">
        <v>179</v>
      </c>
      <c r="G32" s="230">
        <v>297</v>
      </c>
      <c r="H32" s="231">
        <v>130</v>
      </c>
      <c r="I32" s="231">
        <v>167</v>
      </c>
      <c r="J32" s="231">
        <v>136</v>
      </c>
      <c r="K32" s="230">
        <v>507</v>
      </c>
      <c r="L32" s="231">
        <v>183</v>
      </c>
      <c r="M32" s="231">
        <v>324</v>
      </c>
      <c r="N32" s="876">
        <v>211</v>
      </c>
      <c r="O32" s="228" t="s">
        <v>252</v>
      </c>
      <c r="P32" s="229"/>
      <c r="Q32" s="230">
        <v>590</v>
      </c>
      <c r="R32" s="231">
        <v>220</v>
      </c>
      <c r="S32" s="231">
        <v>370</v>
      </c>
      <c r="T32" s="231">
        <v>312</v>
      </c>
      <c r="U32" s="230">
        <v>587</v>
      </c>
      <c r="V32" s="231">
        <v>224</v>
      </c>
      <c r="W32" s="231">
        <v>363</v>
      </c>
      <c r="X32" s="876">
        <v>235</v>
      </c>
    </row>
    <row r="33" spans="1:24" ht="12.75" customHeight="1">
      <c r="A33" s="215" t="s">
        <v>253</v>
      </c>
      <c r="B33" s="216"/>
      <c r="C33" s="225">
        <v>258</v>
      </c>
      <c r="D33" s="226">
        <v>125</v>
      </c>
      <c r="E33" s="226">
        <v>133</v>
      </c>
      <c r="F33" s="226">
        <v>99</v>
      </c>
      <c r="G33" s="225">
        <v>340</v>
      </c>
      <c r="H33" s="226">
        <v>169</v>
      </c>
      <c r="I33" s="226">
        <v>171</v>
      </c>
      <c r="J33" s="226">
        <v>150</v>
      </c>
      <c r="K33" s="225">
        <v>633</v>
      </c>
      <c r="L33" s="226">
        <v>310</v>
      </c>
      <c r="M33" s="226">
        <v>323</v>
      </c>
      <c r="N33" s="273">
        <v>281</v>
      </c>
      <c r="O33" s="215" t="s">
        <v>253</v>
      </c>
      <c r="P33" s="216"/>
      <c r="Q33" s="225">
        <v>653</v>
      </c>
      <c r="R33" s="226">
        <v>305</v>
      </c>
      <c r="S33" s="226">
        <v>348</v>
      </c>
      <c r="T33" s="226">
        <v>292</v>
      </c>
      <c r="U33" s="225">
        <v>675</v>
      </c>
      <c r="V33" s="226">
        <v>307</v>
      </c>
      <c r="W33" s="226">
        <v>368</v>
      </c>
      <c r="X33" s="273">
        <v>321</v>
      </c>
    </row>
    <row r="34" spans="1:24" ht="12.75" customHeight="1">
      <c r="A34" s="215" t="s">
        <v>254</v>
      </c>
      <c r="B34" s="216"/>
      <c r="C34" s="225">
        <v>1404</v>
      </c>
      <c r="D34" s="226">
        <v>612</v>
      </c>
      <c r="E34" s="226">
        <v>792</v>
      </c>
      <c r="F34" s="226">
        <v>553</v>
      </c>
      <c r="G34" s="225">
        <v>1712</v>
      </c>
      <c r="H34" s="226">
        <v>774</v>
      </c>
      <c r="I34" s="226">
        <v>938</v>
      </c>
      <c r="J34" s="226">
        <v>718</v>
      </c>
      <c r="K34" s="225">
        <v>1908</v>
      </c>
      <c r="L34" s="226">
        <v>874</v>
      </c>
      <c r="M34" s="226">
        <v>1034</v>
      </c>
      <c r="N34" s="273">
        <v>865</v>
      </c>
      <c r="O34" s="215" t="s">
        <v>254</v>
      </c>
      <c r="P34" s="216"/>
      <c r="Q34" s="225">
        <v>1949</v>
      </c>
      <c r="R34" s="226">
        <v>875</v>
      </c>
      <c r="S34" s="226">
        <v>1074</v>
      </c>
      <c r="T34" s="226">
        <v>877</v>
      </c>
      <c r="U34" s="225">
        <v>2030</v>
      </c>
      <c r="V34" s="226">
        <v>904</v>
      </c>
      <c r="W34" s="226">
        <v>1126</v>
      </c>
      <c r="X34" s="273">
        <v>963</v>
      </c>
    </row>
    <row r="35" spans="1:24" ht="12.75" customHeight="1">
      <c r="A35" s="215" t="s">
        <v>255</v>
      </c>
      <c r="B35" s="216"/>
      <c r="C35" s="225">
        <v>944</v>
      </c>
      <c r="D35" s="226">
        <v>417</v>
      </c>
      <c r="E35" s="226">
        <v>527</v>
      </c>
      <c r="F35" s="226">
        <v>348</v>
      </c>
      <c r="G35" s="225">
        <v>1449</v>
      </c>
      <c r="H35" s="226">
        <v>640</v>
      </c>
      <c r="I35" s="226">
        <v>809</v>
      </c>
      <c r="J35" s="226">
        <v>613</v>
      </c>
      <c r="K35" s="225">
        <v>1346</v>
      </c>
      <c r="L35" s="226">
        <v>604</v>
      </c>
      <c r="M35" s="226">
        <v>742</v>
      </c>
      <c r="N35" s="273">
        <v>571</v>
      </c>
      <c r="O35" s="215" t="s">
        <v>255</v>
      </c>
      <c r="P35" s="216"/>
      <c r="Q35" s="225">
        <v>1623</v>
      </c>
      <c r="R35" s="226">
        <v>739</v>
      </c>
      <c r="S35" s="226">
        <v>884</v>
      </c>
      <c r="T35" s="226">
        <v>698</v>
      </c>
      <c r="U35" s="225">
        <v>1631</v>
      </c>
      <c r="V35" s="226">
        <v>723</v>
      </c>
      <c r="W35" s="226">
        <v>908</v>
      </c>
      <c r="X35" s="273">
        <v>699</v>
      </c>
    </row>
    <row r="36" spans="1:24" ht="12.75" customHeight="1">
      <c r="A36" s="215" t="s">
        <v>256</v>
      </c>
      <c r="B36" s="216"/>
      <c r="C36" s="225">
        <v>925</v>
      </c>
      <c r="D36" s="226">
        <v>418</v>
      </c>
      <c r="E36" s="226">
        <v>507</v>
      </c>
      <c r="F36" s="226">
        <v>438</v>
      </c>
      <c r="G36" s="225">
        <v>1152</v>
      </c>
      <c r="H36" s="226">
        <v>529</v>
      </c>
      <c r="I36" s="226">
        <v>623</v>
      </c>
      <c r="J36" s="226">
        <v>570</v>
      </c>
      <c r="K36" s="225">
        <v>1262</v>
      </c>
      <c r="L36" s="226">
        <v>565</v>
      </c>
      <c r="M36" s="226">
        <v>697</v>
      </c>
      <c r="N36" s="273">
        <v>630</v>
      </c>
      <c r="O36" s="215" t="s">
        <v>256</v>
      </c>
      <c r="P36" s="216"/>
      <c r="Q36" s="225">
        <v>1184</v>
      </c>
      <c r="R36" s="226">
        <v>542</v>
      </c>
      <c r="S36" s="226">
        <v>642</v>
      </c>
      <c r="T36" s="226">
        <v>599</v>
      </c>
      <c r="U36" s="225">
        <v>1223</v>
      </c>
      <c r="V36" s="226">
        <v>541</v>
      </c>
      <c r="W36" s="226">
        <v>682</v>
      </c>
      <c r="X36" s="273">
        <v>648</v>
      </c>
    </row>
    <row r="37" spans="1:24" ht="12.75" customHeight="1">
      <c r="A37" s="215" t="s">
        <v>257</v>
      </c>
      <c r="B37" s="216"/>
      <c r="C37" s="225">
        <v>623</v>
      </c>
      <c r="D37" s="226">
        <v>303</v>
      </c>
      <c r="E37" s="226">
        <v>320</v>
      </c>
      <c r="F37" s="226">
        <v>318</v>
      </c>
      <c r="G37" s="225">
        <v>751</v>
      </c>
      <c r="H37" s="226">
        <v>355</v>
      </c>
      <c r="I37" s="226">
        <v>396</v>
      </c>
      <c r="J37" s="226">
        <v>374</v>
      </c>
      <c r="K37" s="225">
        <v>905</v>
      </c>
      <c r="L37" s="226">
        <v>410</v>
      </c>
      <c r="M37" s="226">
        <v>495</v>
      </c>
      <c r="N37" s="273">
        <v>461</v>
      </c>
      <c r="O37" s="215" t="s">
        <v>257</v>
      </c>
      <c r="P37" s="216"/>
      <c r="Q37" s="225">
        <v>853</v>
      </c>
      <c r="R37" s="226">
        <v>394</v>
      </c>
      <c r="S37" s="226">
        <v>459</v>
      </c>
      <c r="T37" s="226">
        <v>434</v>
      </c>
      <c r="U37" s="225">
        <v>928</v>
      </c>
      <c r="V37" s="226">
        <v>415</v>
      </c>
      <c r="W37" s="226">
        <v>513</v>
      </c>
      <c r="X37" s="273">
        <v>509</v>
      </c>
    </row>
    <row r="38" spans="1:24" ht="12.75" customHeight="1">
      <c r="A38" s="220" t="s">
        <v>258</v>
      </c>
      <c r="B38" s="221"/>
      <c r="C38" s="222">
        <v>364</v>
      </c>
      <c r="D38" s="223">
        <v>164</v>
      </c>
      <c r="E38" s="223">
        <v>200</v>
      </c>
      <c r="F38" s="223">
        <v>172</v>
      </c>
      <c r="G38" s="222">
        <v>363</v>
      </c>
      <c r="H38" s="223">
        <v>167</v>
      </c>
      <c r="I38" s="223">
        <v>196</v>
      </c>
      <c r="J38" s="223">
        <v>172</v>
      </c>
      <c r="K38" s="222">
        <v>647</v>
      </c>
      <c r="L38" s="223">
        <v>274</v>
      </c>
      <c r="M38" s="223">
        <v>373</v>
      </c>
      <c r="N38" s="875">
        <v>334</v>
      </c>
      <c r="O38" s="220" t="s">
        <v>258</v>
      </c>
      <c r="P38" s="221"/>
      <c r="Q38" s="222">
        <v>652</v>
      </c>
      <c r="R38" s="223">
        <v>275</v>
      </c>
      <c r="S38" s="223">
        <v>377</v>
      </c>
      <c r="T38" s="223">
        <v>339</v>
      </c>
      <c r="U38" s="222">
        <v>652</v>
      </c>
      <c r="V38" s="223">
        <v>282</v>
      </c>
      <c r="W38" s="223">
        <v>370</v>
      </c>
      <c r="X38" s="875">
        <v>355</v>
      </c>
    </row>
    <row r="39" spans="1:24" ht="12.75" customHeight="1">
      <c r="A39" s="215" t="s">
        <v>259</v>
      </c>
      <c r="B39" s="216"/>
      <c r="C39" s="225">
        <v>315</v>
      </c>
      <c r="D39" s="226">
        <v>150</v>
      </c>
      <c r="E39" s="226">
        <v>165</v>
      </c>
      <c r="F39" s="226">
        <v>154</v>
      </c>
      <c r="G39" s="225">
        <v>336</v>
      </c>
      <c r="H39" s="226">
        <v>157</v>
      </c>
      <c r="I39" s="226">
        <v>179</v>
      </c>
      <c r="J39" s="226">
        <v>151</v>
      </c>
      <c r="K39" s="225">
        <v>639</v>
      </c>
      <c r="L39" s="226">
        <v>284</v>
      </c>
      <c r="M39" s="226">
        <v>355</v>
      </c>
      <c r="N39" s="273">
        <v>287</v>
      </c>
      <c r="O39" s="215" t="s">
        <v>259</v>
      </c>
      <c r="P39" s="216"/>
      <c r="Q39" s="225">
        <v>595</v>
      </c>
      <c r="R39" s="226">
        <v>267</v>
      </c>
      <c r="S39" s="226">
        <v>328</v>
      </c>
      <c r="T39" s="226">
        <v>257</v>
      </c>
      <c r="U39" s="225">
        <v>609</v>
      </c>
      <c r="V39" s="226">
        <v>277</v>
      </c>
      <c r="W39" s="226">
        <v>332</v>
      </c>
      <c r="X39" s="273">
        <v>270</v>
      </c>
    </row>
    <row r="40" spans="1:24" ht="12.75" customHeight="1">
      <c r="A40" s="215" t="s">
        <v>260</v>
      </c>
      <c r="B40" s="216"/>
      <c r="C40" s="225">
        <v>715</v>
      </c>
      <c r="D40" s="226">
        <v>325</v>
      </c>
      <c r="E40" s="226">
        <v>390</v>
      </c>
      <c r="F40" s="226">
        <v>314</v>
      </c>
      <c r="G40" s="225">
        <v>1066</v>
      </c>
      <c r="H40" s="226">
        <v>512</v>
      </c>
      <c r="I40" s="226">
        <v>554</v>
      </c>
      <c r="J40" s="226">
        <v>474</v>
      </c>
      <c r="K40" s="225">
        <v>1273</v>
      </c>
      <c r="L40" s="226">
        <v>574</v>
      </c>
      <c r="M40" s="226">
        <v>699</v>
      </c>
      <c r="N40" s="273">
        <v>529</v>
      </c>
      <c r="O40" s="215" t="s">
        <v>260</v>
      </c>
      <c r="P40" s="216"/>
      <c r="Q40" s="225">
        <v>1289</v>
      </c>
      <c r="R40" s="226">
        <v>568</v>
      </c>
      <c r="S40" s="226">
        <v>721</v>
      </c>
      <c r="T40" s="226">
        <v>552</v>
      </c>
      <c r="U40" s="225">
        <v>1288</v>
      </c>
      <c r="V40" s="226">
        <v>567</v>
      </c>
      <c r="W40" s="226">
        <v>721</v>
      </c>
      <c r="X40" s="273">
        <v>554</v>
      </c>
    </row>
    <row r="41" spans="1:24" ht="12.75" customHeight="1">
      <c r="A41" s="215" t="s">
        <v>261</v>
      </c>
      <c r="B41" s="216"/>
      <c r="C41" s="225">
        <v>440</v>
      </c>
      <c r="D41" s="226">
        <v>215</v>
      </c>
      <c r="E41" s="226">
        <v>225</v>
      </c>
      <c r="F41" s="226">
        <v>174</v>
      </c>
      <c r="G41" s="225">
        <v>851</v>
      </c>
      <c r="H41" s="226">
        <v>408</v>
      </c>
      <c r="I41" s="226">
        <v>443</v>
      </c>
      <c r="J41" s="226">
        <v>342</v>
      </c>
      <c r="K41" s="225">
        <v>1161</v>
      </c>
      <c r="L41" s="226">
        <v>541</v>
      </c>
      <c r="M41" s="226">
        <v>620</v>
      </c>
      <c r="N41" s="273">
        <v>484</v>
      </c>
      <c r="O41" s="215" t="s">
        <v>261</v>
      </c>
      <c r="P41" s="216"/>
      <c r="Q41" s="225">
        <v>1192</v>
      </c>
      <c r="R41" s="226">
        <v>560</v>
      </c>
      <c r="S41" s="226">
        <v>632</v>
      </c>
      <c r="T41" s="226">
        <v>513</v>
      </c>
      <c r="U41" s="225">
        <v>1188</v>
      </c>
      <c r="V41" s="226">
        <v>542</v>
      </c>
      <c r="W41" s="226">
        <v>646</v>
      </c>
      <c r="X41" s="273">
        <v>527</v>
      </c>
    </row>
    <row r="42" spans="1:24" ht="12.75" customHeight="1">
      <c r="A42" s="228" t="s">
        <v>262</v>
      </c>
      <c r="B42" s="229"/>
      <c r="C42" s="230">
        <v>327</v>
      </c>
      <c r="D42" s="231">
        <v>166</v>
      </c>
      <c r="E42" s="231">
        <v>161</v>
      </c>
      <c r="F42" s="231">
        <v>152</v>
      </c>
      <c r="G42" s="230">
        <v>435</v>
      </c>
      <c r="H42" s="231">
        <v>212</v>
      </c>
      <c r="I42" s="231">
        <v>223</v>
      </c>
      <c r="J42" s="231">
        <v>193</v>
      </c>
      <c r="K42" s="230">
        <v>435</v>
      </c>
      <c r="L42" s="231">
        <v>206</v>
      </c>
      <c r="M42" s="231">
        <v>229</v>
      </c>
      <c r="N42" s="876">
        <v>205</v>
      </c>
      <c r="O42" s="228" t="s">
        <v>262</v>
      </c>
      <c r="P42" s="229"/>
      <c r="Q42" s="230">
        <v>456</v>
      </c>
      <c r="R42" s="231">
        <v>205</v>
      </c>
      <c r="S42" s="231">
        <v>251</v>
      </c>
      <c r="T42" s="231">
        <v>207</v>
      </c>
      <c r="U42" s="230">
        <v>477</v>
      </c>
      <c r="V42" s="231">
        <v>231</v>
      </c>
      <c r="W42" s="231">
        <v>246</v>
      </c>
      <c r="X42" s="876">
        <v>237</v>
      </c>
    </row>
    <row r="43" spans="1:24" ht="12.75" customHeight="1">
      <c r="A43" s="215" t="s">
        <v>263</v>
      </c>
      <c r="B43" s="216"/>
      <c r="C43" s="225">
        <v>2345</v>
      </c>
      <c r="D43" s="226">
        <v>1104</v>
      </c>
      <c r="E43" s="226">
        <v>1241</v>
      </c>
      <c r="F43" s="226">
        <v>881</v>
      </c>
      <c r="G43" s="225">
        <v>3237</v>
      </c>
      <c r="H43" s="226">
        <v>1559</v>
      </c>
      <c r="I43" s="226">
        <v>1678</v>
      </c>
      <c r="J43" s="226">
        <v>1270</v>
      </c>
      <c r="K43" s="225">
        <v>3824</v>
      </c>
      <c r="L43" s="226">
        <v>1814</v>
      </c>
      <c r="M43" s="226">
        <v>2010</v>
      </c>
      <c r="N43" s="273">
        <v>1506</v>
      </c>
      <c r="O43" s="215" t="s">
        <v>263</v>
      </c>
      <c r="P43" s="216"/>
      <c r="Q43" s="225">
        <v>3744</v>
      </c>
      <c r="R43" s="226">
        <v>1761</v>
      </c>
      <c r="S43" s="226">
        <v>1983</v>
      </c>
      <c r="T43" s="226">
        <v>1480</v>
      </c>
      <c r="U43" s="225">
        <v>3590</v>
      </c>
      <c r="V43" s="226">
        <v>1663</v>
      </c>
      <c r="W43" s="226">
        <v>1927</v>
      </c>
      <c r="X43" s="273">
        <v>1498</v>
      </c>
    </row>
    <row r="44" spans="1:24" ht="12.75" customHeight="1">
      <c r="A44" s="215" t="s">
        <v>264</v>
      </c>
      <c r="B44" s="216"/>
      <c r="C44" s="225">
        <v>497</v>
      </c>
      <c r="D44" s="226">
        <v>225</v>
      </c>
      <c r="E44" s="226">
        <v>272</v>
      </c>
      <c r="F44" s="226">
        <v>172</v>
      </c>
      <c r="G44" s="225">
        <v>601</v>
      </c>
      <c r="H44" s="226">
        <v>274</v>
      </c>
      <c r="I44" s="226">
        <v>327</v>
      </c>
      <c r="J44" s="226">
        <v>234</v>
      </c>
      <c r="K44" s="225">
        <v>652</v>
      </c>
      <c r="L44" s="226">
        <v>299</v>
      </c>
      <c r="M44" s="226">
        <v>353</v>
      </c>
      <c r="N44" s="273">
        <v>273</v>
      </c>
      <c r="O44" s="215" t="s">
        <v>264</v>
      </c>
      <c r="P44" s="216"/>
      <c r="Q44" s="225">
        <v>582</v>
      </c>
      <c r="R44" s="226">
        <v>258</v>
      </c>
      <c r="S44" s="226">
        <v>324</v>
      </c>
      <c r="T44" s="226">
        <v>261</v>
      </c>
      <c r="U44" s="225">
        <v>590</v>
      </c>
      <c r="V44" s="226">
        <v>272</v>
      </c>
      <c r="W44" s="226">
        <v>318</v>
      </c>
      <c r="X44" s="273">
        <v>276</v>
      </c>
    </row>
    <row r="45" spans="1:24" ht="12.75" customHeight="1">
      <c r="A45" s="215" t="s">
        <v>265</v>
      </c>
      <c r="B45" s="216"/>
      <c r="C45" s="225">
        <v>413</v>
      </c>
      <c r="D45" s="226">
        <v>200</v>
      </c>
      <c r="E45" s="226">
        <v>213</v>
      </c>
      <c r="F45" s="226">
        <v>181</v>
      </c>
      <c r="G45" s="225">
        <v>641</v>
      </c>
      <c r="H45" s="226">
        <v>289</v>
      </c>
      <c r="I45" s="226">
        <v>352</v>
      </c>
      <c r="J45" s="226">
        <v>285</v>
      </c>
      <c r="K45" s="225">
        <v>588</v>
      </c>
      <c r="L45" s="226">
        <v>265</v>
      </c>
      <c r="M45" s="226">
        <v>323</v>
      </c>
      <c r="N45" s="273">
        <v>274</v>
      </c>
      <c r="O45" s="215" t="s">
        <v>265</v>
      </c>
      <c r="P45" s="216"/>
      <c r="Q45" s="225">
        <v>570</v>
      </c>
      <c r="R45" s="226">
        <v>242</v>
      </c>
      <c r="S45" s="226">
        <v>328</v>
      </c>
      <c r="T45" s="226">
        <v>250</v>
      </c>
      <c r="U45" s="225">
        <v>609</v>
      </c>
      <c r="V45" s="226">
        <v>253</v>
      </c>
      <c r="W45" s="226">
        <v>356</v>
      </c>
      <c r="X45" s="273">
        <v>300</v>
      </c>
    </row>
    <row r="46" spans="1:24" ht="12.75" customHeight="1">
      <c r="A46" s="215" t="s">
        <v>266</v>
      </c>
      <c r="B46" s="216"/>
      <c r="C46" s="225">
        <v>373</v>
      </c>
      <c r="D46" s="226">
        <v>173</v>
      </c>
      <c r="E46" s="226">
        <v>200</v>
      </c>
      <c r="F46" s="226">
        <v>171</v>
      </c>
      <c r="G46" s="225">
        <v>720</v>
      </c>
      <c r="H46" s="226">
        <v>325</v>
      </c>
      <c r="I46" s="226">
        <v>395</v>
      </c>
      <c r="J46" s="226">
        <v>301</v>
      </c>
      <c r="K46" s="225">
        <v>735</v>
      </c>
      <c r="L46" s="226">
        <v>330</v>
      </c>
      <c r="M46" s="226">
        <v>405</v>
      </c>
      <c r="N46" s="273">
        <v>306</v>
      </c>
      <c r="O46" s="215" t="s">
        <v>266</v>
      </c>
      <c r="P46" s="216"/>
      <c r="Q46" s="225">
        <v>851</v>
      </c>
      <c r="R46" s="226">
        <v>391</v>
      </c>
      <c r="S46" s="226">
        <v>460</v>
      </c>
      <c r="T46" s="226">
        <v>350</v>
      </c>
      <c r="U46" s="225">
        <v>883</v>
      </c>
      <c r="V46" s="226">
        <v>423</v>
      </c>
      <c r="W46" s="226">
        <v>460</v>
      </c>
      <c r="X46" s="273">
        <v>358</v>
      </c>
    </row>
    <row r="47" spans="1:24" ht="12.75" customHeight="1">
      <c r="A47" s="215" t="s">
        <v>267</v>
      </c>
      <c r="B47" s="216"/>
      <c r="C47" s="225">
        <v>675</v>
      </c>
      <c r="D47" s="226">
        <v>330</v>
      </c>
      <c r="E47" s="226">
        <v>345</v>
      </c>
      <c r="F47" s="226">
        <v>294</v>
      </c>
      <c r="G47" s="225">
        <v>968</v>
      </c>
      <c r="H47" s="226">
        <v>459</v>
      </c>
      <c r="I47" s="226">
        <v>509</v>
      </c>
      <c r="J47" s="226">
        <v>421</v>
      </c>
      <c r="K47" s="225">
        <v>970</v>
      </c>
      <c r="L47" s="226">
        <v>443</v>
      </c>
      <c r="M47" s="226">
        <v>527</v>
      </c>
      <c r="N47" s="273">
        <v>442</v>
      </c>
      <c r="O47" s="215" t="s">
        <v>267</v>
      </c>
      <c r="P47" s="216"/>
      <c r="Q47" s="225">
        <v>914</v>
      </c>
      <c r="R47" s="226">
        <v>401</v>
      </c>
      <c r="S47" s="226">
        <v>513</v>
      </c>
      <c r="T47" s="226">
        <v>431</v>
      </c>
      <c r="U47" s="225">
        <v>874</v>
      </c>
      <c r="V47" s="226">
        <v>386</v>
      </c>
      <c r="W47" s="226">
        <v>488</v>
      </c>
      <c r="X47" s="273">
        <v>422</v>
      </c>
    </row>
    <row r="48" spans="1:24" ht="12.75" customHeight="1">
      <c r="A48" s="220" t="s">
        <v>268</v>
      </c>
      <c r="B48" s="221"/>
      <c r="C48" s="222">
        <v>675</v>
      </c>
      <c r="D48" s="223">
        <v>336</v>
      </c>
      <c r="E48" s="223">
        <v>339</v>
      </c>
      <c r="F48" s="223">
        <v>290</v>
      </c>
      <c r="G48" s="222">
        <v>1022</v>
      </c>
      <c r="H48" s="223">
        <v>485</v>
      </c>
      <c r="I48" s="223">
        <v>537</v>
      </c>
      <c r="J48" s="223">
        <v>433</v>
      </c>
      <c r="K48" s="222">
        <v>1031</v>
      </c>
      <c r="L48" s="223">
        <v>491</v>
      </c>
      <c r="M48" s="223">
        <v>540</v>
      </c>
      <c r="N48" s="875">
        <v>450</v>
      </c>
      <c r="O48" s="220" t="s">
        <v>268</v>
      </c>
      <c r="P48" s="221"/>
      <c r="Q48" s="222">
        <v>992</v>
      </c>
      <c r="R48" s="223">
        <v>456</v>
      </c>
      <c r="S48" s="223">
        <v>536</v>
      </c>
      <c r="T48" s="223">
        <v>441</v>
      </c>
      <c r="U48" s="222">
        <v>1024</v>
      </c>
      <c r="V48" s="223">
        <v>476</v>
      </c>
      <c r="W48" s="223">
        <v>548</v>
      </c>
      <c r="X48" s="875">
        <v>466</v>
      </c>
    </row>
    <row r="49" spans="1:24" ht="12.75" customHeight="1">
      <c r="A49" s="215" t="s">
        <v>269</v>
      </c>
      <c r="B49" s="216"/>
      <c r="C49" s="225">
        <v>183</v>
      </c>
      <c r="D49" s="226">
        <v>83</v>
      </c>
      <c r="E49" s="226">
        <v>100</v>
      </c>
      <c r="F49" s="226">
        <v>98</v>
      </c>
      <c r="G49" s="225">
        <v>637</v>
      </c>
      <c r="H49" s="226">
        <v>288</v>
      </c>
      <c r="I49" s="226">
        <v>349</v>
      </c>
      <c r="J49" s="226">
        <v>295</v>
      </c>
      <c r="K49" s="225">
        <v>697</v>
      </c>
      <c r="L49" s="226">
        <v>308</v>
      </c>
      <c r="M49" s="226">
        <v>389</v>
      </c>
      <c r="N49" s="273">
        <v>304</v>
      </c>
      <c r="O49" s="215" t="s">
        <v>269</v>
      </c>
      <c r="P49" s="216"/>
      <c r="Q49" s="225">
        <v>689</v>
      </c>
      <c r="R49" s="226">
        <v>314</v>
      </c>
      <c r="S49" s="226">
        <v>375</v>
      </c>
      <c r="T49" s="226">
        <v>313</v>
      </c>
      <c r="U49" s="225">
        <v>634</v>
      </c>
      <c r="V49" s="226">
        <v>287</v>
      </c>
      <c r="W49" s="226">
        <v>347</v>
      </c>
      <c r="X49" s="273">
        <v>315</v>
      </c>
    </row>
    <row r="50" spans="1:24" ht="12.75" customHeight="1">
      <c r="A50" s="215" t="s">
        <v>270</v>
      </c>
      <c r="B50" s="216"/>
      <c r="C50" s="225">
        <v>2754</v>
      </c>
      <c r="D50" s="226">
        <v>1296</v>
      </c>
      <c r="E50" s="226">
        <v>1458</v>
      </c>
      <c r="F50" s="226">
        <v>1019</v>
      </c>
      <c r="G50" s="225">
        <v>3690</v>
      </c>
      <c r="H50" s="226">
        <v>1765</v>
      </c>
      <c r="I50" s="226">
        <v>1925</v>
      </c>
      <c r="J50" s="226">
        <v>1421</v>
      </c>
      <c r="K50" s="225">
        <v>3661</v>
      </c>
      <c r="L50" s="226">
        <v>1785</v>
      </c>
      <c r="M50" s="226">
        <v>1876</v>
      </c>
      <c r="N50" s="273">
        <v>1553</v>
      </c>
      <c r="O50" s="215" t="s">
        <v>270</v>
      </c>
      <c r="P50" s="216"/>
      <c r="Q50" s="225">
        <v>3730</v>
      </c>
      <c r="R50" s="226">
        <v>1738</v>
      </c>
      <c r="S50" s="226">
        <v>1992</v>
      </c>
      <c r="T50" s="226">
        <v>1649</v>
      </c>
      <c r="U50" s="225">
        <v>3895</v>
      </c>
      <c r="V50" s="226">
        <v>1810</v>
      </c>
      <c r="W50" s="226">
        <v>2085</v>
      </c>
      <c r="X50" s="273">
        <v>1667</v>
      </c>
    </row>
    <row r="51" spans="1:24" ht="12.75" customHeight="1">
      <c r="A51" s="215" t="s">
        <v>271</v>
      </c>
      <c r="B51" s="216"/>
      <c r="C51" s="225">
        <v>1663</v>
      </c>
      <c r="D51" s="226">
        <v>762</v>
      </c>
      <c r="E51" s="226">
        <v>901</v>
      </c>
      <c r="F51" s="226">
        <v>651</v>
      </c>
      <c r="G51" s="225">
        <v>2096</v>
      </c>
      <c r="H51" s="226">
        <v>914</v>
      </c>
      <c r="I51" s="226">
        <v>1182</v>
      </c>
      <c r="J51" s="226">
        <v>826</v>
      </c>
      <c r="K51" s="225">
        <v>2404</v>
      </c>
      <c r="L51" s="226">
        <v>1043</v>
      </c>
      <c r="M51" s="226">
        <v>1361</v>
      </c>
      <c r="N51" s="273">
        <v>977</v>
      </c>
      <c r="O51" s="215" t="s">
        <v>271</v>
      </c>
      <c r="P51" s="216"/>
      <c r="Q51" s="225">
        <v>2658</v>
      </c>
      <c r="R51" s="226">
        <v>1194</v>
      </c>
      <c r="S51" s="226">
        <v>1464</v>
      </c>
      <c r="T51" s="226">
        <v>1096</v>
      </c>
      <c r="U51" s="225">
        <v>2619</v>
      </c>
      <c r="V51" s="226">
        <v>1150</v>
      </c>
      <c r="W51" s="226">
        <v>1469</v>
      </c>
      <c r="X51" s="273">
        <v>1059</v>
      </c>
    </row>
    <row r="52" spans="1:24" ht="12.75" customHeight="1">
      <c r="A52" s="228" t="s">
        <v>272</v>
      </c>
      <c r="B52" s="229"/>
      <c r="C52" s="230">
        <v>1875</v>
      </c>
      <c r="D52" s="231">
        <v>888</v>
      </c>
      <c r="E52" s="231">
        <v>987</v>
      </c>
      <c r="F52" s="231">
        <v>694</v>
      </c>
      <c r="G52" s="230">
        <v>2212</v>
      </c>
      <c r="H52" s="231">
        <v>1062</v>
      </c>
      <c r="I52" s="231">
        <v>1150</v>
      </c>
      <c r="J52" s="231">
        <v>848</v>
      </c>
      <c r="K52" s="230">
        <v>2143</v>
      </c>
      <c r="L52" s="231">
        <v>1039</v>
      </c>
      <c r="M52" s="231">
        <v>1104</v>
      </c>
      <c r="N52" s="876">
        <v>851</v>
      </c>
      <c r="O52" s="228" t="s">
        <v>272</v>
      </c>
      <c r="P52" s="229"/>
      <c r="Q52" s="230">
        <v>2243</v>
      </c>
      <c r="R52" s="231">
        <v>1079</v>
      </c>
      <c r="S52" s="231">
        <v>1164</v>
      </c>
      <c r="T52" s="231">
        <v>899</v>
      </c>
      <c r="U52" s="230">
        <v>2316</v>
      </c>
      <c r="V52" s="231">
        <v>1095</v>
      </c>
      <c r="W52" s="231">
        <v>1221</v>
      </c>
      <c r="X52" s="876">
        <v>963</v>
      </c>
    </row>
    <row r="53" spans="1:24" ht="12.75" customHeight="1">
      <c r="A53" s="215" t="s">
        <v>273</v>
      </c>
      <c r="B53" s="216"/>
      <c r="C53" s="225">
        <v>1933</v>
      </c>
      <c r="D53" s="226">
        <v>936</v>
      </c>
      <c r="E53" s="226">
        <v>997</v>
      </c>
      <c r="F53" s="226">
        <v>788</v>
      </c>
      <c r="G53" s="225">
        <v>2196</v>
      </c>
      <c r="H53" s="226">
        <v>1063</v>
      </c>
      <c r="I53" s="226">
        <v>1133</v>
      </c>
      <c r="J53" s="226">
        <v>879</v>
      </c>
      <c r="K53" s="225">
        <v>2802</v>
      </c>
      <c r="L53" s="226">
        <v>1353</v>
      </c>
      <c r="M53" s="226">
        <v>1449</v>
      </c>
      <c r="N53" s="273">
        <v>1132</v>
      </c>
      <c r="O53" s="215" t="s">
        <v>273</v>
      </c>
      <c r="P53" s="216"/>
      <c r="Q53" s="225">
        <v>2836</v>
      </c>
      <c r="R53" s="226">
        <v>1366</v>
      </c>
      <c r="S53" s="226">
        <v>1470</v>
      </c>
      <c r="T53" s="226">
        <v>1176</v>
      </c>
      <c r="U53" s="225">
        <v>2799</v>
      </c>
      <c r="V53" s="226">
        <v>1333</v>
      </c>
      <c r="W53" s="226">
        <v>1466</v>
      </c>
      <c r="X53" s="273">
        <v>1219</v>
      </c>
    </row>
    <row r="54" spans="1:24" ht="12.75" customHeight="1">
      <c r="A54" s="215" t="s">
        <v>274</v>
      </c>
      <c r="B54" s="216"/>
      <c r="C54" s="225">
        <v>1104</v>
      </c>
      <c r="D54" s="226">
        <v>531</v>
      </c>
      <c r="E54" s="226">
        <v>573</v>
      </c>
      <c r="F54" s="226">
        <v>409</v>
      </c>
      <c r="G54" s="225">
        <v>1762</v>
      </c>
      <c r="H54" s="226">
        <v>821</v>
      </c>
      <c r="I54" s="226">
        <v>941</v>
      </c>
      <c r="J54" s="226">
        <v>668</v>
      </c>
      <c r="K54" s="225">
        <v>1653</v>
      </c>
      <c r="L54" s="226">
        <v>759</v>
      </c>
      <c r="M54" s="226">
        <v>894</v>
      </c>
      <c r="N54" s="273">
        <v>661</v>
      </c>
      <c r="O54" s="215" t="s">
        <v>274</v>
      </c>
      <c r="P54" s="216"/>
      <c r="Q54" s="225">
        <v>1944</v>
      </c>
      <c r="R54" s="226">
        <v>908</v>
      </c>
      <c r="S54" s="226">
        <v>1036</v>
      </c>
      <c r="T54" s="226">
        <v>770</v>
      </c>
      <c r="U54" s="225">
        <v>1910</v>
      </c>
      <c r="V54" s="226">
        <v>887</v>
      </c>
      <c r="W54" s="226">
        <v>1023</v>
      </c>
      <c r="X54" s="273">
        <v>766</v>
      </c>
    </row>
    <row r="55" spans="1:24" ht="12.75" customHeight="1">
      <c r="A55" s="215" t="s">
        <v>275</v>
      </c>
      <c r="B55" s="216"/>
      <c r="C55" s="225">
        <v>1721</v>
      </c>
      <c r="D55" s="226">
        <v>821</v>
      </c>
      <c r="E55" s="226">
        <v>900</v>
      </c>
      <c r="F55" s="226">
        <v>675</v>
      </c>
      <c r="G55" s="225">
        <v>1469</v>
      </c>
      <c r="H55" s="226">
        <v>692</v>
      </c>
      <c r="I55" s="226">
        <v>777</v>
      </c>
      <c r="J55" s="226">
        <v>636</v>
      </c>
      <c r="K55" s="225">
        <v>1962</v>
      </c>
      <c r="L55" s="226">
        <v>902</v>
      </c>
      <c r="M55" s="226">
        <v>1060</v>
      </c>
      <c r="N55" s="273">
        <v>787</v>
      </c>
      <c r="O55" s="215" t="s">
        <v>275</v>
      </c>
      <c r="P55" s="216"/>
      <c r="Q55" s="225">
        <v>1935</v>
      </c>
      <c r="R55" s="226">
        <v>882</v>
      </c>
      <c r="S55" s="226">
        <v>1053</v>
      </c>
      <c r="T55" s="226">
        <v>787</v>
      </c>
      <c r="U55" s="225">
        <v>2058</v>
      </c>
      <c r="V55" s="226">
        <v>928</v>
      </c>
      <c r="W55" s="226">
        <v>1130</v>
      </c>
      <c r="X55" s="273">
        <v>901</v>
      </c>
    </row>
    <row r="56" spans="1:24" ht="12.75" customHeight="1">
      <c r="A56" s="215" t="s">
        <v>276</v>
      </c>
      <c r="B56" s="216"/>
      <c r="C56" s="225">
        <v>854</v>
      </c>
      <c r="D56" s="226">
        <v>403</v>
      </c>
      <c r="E56" s="226">
        <v>451</v>
      </c>
      <c r="F56" s="226">
        <v>387</v>
      </c>
      <c r="G56" s="225">
        <v>984</v>
      </c>
      <c r="H56" s="226">
        <v>461</v>
      </c>
      <c r="I56" s="226">
        <v>523</v>
      </c>
      <c r="J56" s="226">
        <v>461</v>
      </c>
      <c r="K56" s="225">
        <v>972</v>
      </c>
      <c r="L56" s="226">
        <v>443</v>
      </c>
      <c r="M56" s="226">
        <v>529</v>
      </c>
      <c r="N56" s="273">
        <v>444</v>
      </c>
      <c r="O56" s="215" t="s">
        <v>276</v>
      </c>
      <c r="P56" s="216"/>
      <c r="Q56" s="225">
        <v>1029</v>
      </c>
      <c r="R56" s="226">
        <v>465</v>
      </c>
      <c r="S56" s="226">
        <v>564</v>
      </c>
      <c r="T56" s="226">
        <v>518</v>
      </c>
      <c r="U56" s="225">
        <v>1066</v>
      </c>
      <c r="V56" s="226">
        <v>484</v>
      </c>
      <c r="W56" s="226">
        <v>582</v>
      </c>
      <c r="X56" s="273">
        <v>535</v>
      </c>
    </row>
    <row r="57" spans="1:24" ht="12.75" customHeight="1">
      <c r="A57" s="215" t="s">
        <v>277</v>
      </c>
      <c r="B57" s="216"/>
      <c r="C57" s="225">
        <v>990</v>
      </c>
      <c r="D57" s="226">
        <v>468</v>
      </c>
      <c r="E57" s="226">
        <v>522</v>
      </c>
      <c r="F57" s="226">
        <v>321</v>
      </c>
      <c r="G57" s="225">
        <v>1251</v>
      </c>
      <c r="H57" s="226">
        <v>593</v>
      </c>
      <c r="I57" s="226">
        <v>658</v>
      </c>
      <c r="J57" s="226">
        <v>395</v>
      </c>
      <c r="K57" s="225">
        <v>1543</v>
      </c>
      <c r="L57" s="226">
        <v>726</v>
      </c>
      <c r="M57" s="226">
        <v>817</v>
      </c>
      <c r="N57" s="273">
        <v>501</v>
      </c>
      <c r="O57" s="215" t="s">
        <v>277</v>
      </c>
      <c r="P57" s="216"/>
      <c r="Q57" s="225">
        <v>1467</v>
      </c>
      <c r="R57" s="226">
        <v>685</v>
      </c>
      <c r="S57" s="226">
        <v>782</v>
      </c>
      <c r="T57" s="226">
        <v>501</v>
      </c>
      <c r="U57" s="225">
        <v>1471</v>
      </c>
      <c r="V57" s="226">
        <v>686</v>
      </c>
      <c r="W57" s="226">
        <v>785</v>
      </c>
      <c r="X57" s="273">
        <v>531</v>
      </c>
    </row>
    <row r="58" spans="1:24" ht="12.75" customHeight="1">
      <c r="A58" s="220" t="s">
        <v>278</v>
      </c>
      <c r="B58" s="221"/>
      <c r="C58" s="222">
        <v>1839</v>
      </c>
      <c r="D58" s="223">
        <v>856</v>
      </c>
      <c r="E58" s="223">
        <v>983</v>
      </c>
      <c r="F58" s="223">
        <v>630</v>
      </c>
      <c r="G58" s="222">
        <v>1478</v>
      </c>
      <c r="H58" s="223">
        <v>689</v>
      </c>
      <c r="I58" s="223">
        <v>789</v>
      </c>
      <c r="J58" s="223">
        <v>498</v>
      </c>
      <c r="K58" s="222">
        <v>1375</v>
      </c>
      <c r="L58" s="223">
        <v>640</v>
      </c>
      <c r="M58" s="223">
        <v>735</v>
      </c>
      <c r="N58" s="875">
        <v>493</v>
      </c>
      <c r="O58" s="220" t="s">
        <v>278</v>
      </c>
      <c r="P58" s="221"/>
      <c r="Q58" s="222">
        <v>1437</v>
      </c>
      <c r="R58" s="223">
        <v>638</v>
      </c>
      <c r="S58" s="223">
        <v>799</v>
      </c>
      <c r="T58" s="223">
        <v>493</v>
      </c>
      <c r="U58" s="222">
        <v>1389</v>
      </c>
      <c r="V58" s="223">
        <v>605</v>
      </c>
      <c r="W58" s="223">
        <v>784</v>
      </c>
      <c r="X58" s="875">
        <v>501</v>
      </c>
    </row>
    <row r="59" spans="1:24" ht="12.75" customHeight="1">
      <c r="A59" s="215" t="s">
        <v>279</v>
      </c>
      <c r="B59" s="216"/>
      <c r="C59" s="225">
        <v>7224</v>
      </c>
      <c r="D59" s="226">
        <v>3384</v>
      </c>
      <c r="E59" s="226">
        <v>3840</v>
      </c>
      <c r="F59" s="226">
        <v>2602</v>
      </c>
      <c r="G59" s="225">
        <v>4333</v>
      </c>
      <c r="H59" s="226">
        <v>2016</v>
      </c>
      <c r="I59" s="226">
        <v>2317</v>
      </c>
      <c r="J59" s="226">
        <v>1579</v>
      </c>
      <c r="K59" s="225">
        <v>4252</v>
      </c>
      <c r="L59" s="226">
        <v>1952</v>
      </c>
      <c r="M59" s="226">
        <v>2300</v>
      </c>
      <c r="N59" s="273">
        <v>1722</v>
      </c>
      <c r="O59" s="215" t="s">
        <v>279</v>
      </c>
      <c r="P59" s="216"/>
      <c r="Q59" s="225">
        <v>4258</v>
      </c>
      <c r="R59" s="226">
        <v>1969</v>
      </c>
      <c r="S59" s="226">
        <v>2289</v>
      </c>
      <c r="T59" s="226">
        <v>1798</v>
      </c>
      <c r="U59" s="225">
        <v>4200</v>
      </c>
      <c r="V59" s="226">
        <v>1936</v>
      </c>
      <c r="W59" s="226">
        <v>2264</v>
      </c>
      <c r="X59" s="273">
        <v>1834</v>
      </c>
    </row>
    <row r="60" spans="1:24" ht="12.75" customHeight="1">
      <c r="A60" s="215" t="s">
        <v>280</v>
      </c>
      <c r="B60" s="216"/>
      <c r="C60" s="225">
        <v>4793</v>
      </c>
      <c r="D60" s="226">
        <v>2297</v>
      </c>
      <c r="E60" s="226">
        <v>2496</v>
      </c>
      <c r="F60" s="226">
        <v>1674</v>
      </c>
      <c r="G60" s="225">
        <v>3407</v>
      </c>
      <c r="H60" s="226">
        <v>1628</v>
      </c>
      <c r="I60" s="226">
        <v>1779</v>
      </c>
      <c r="J60" s="226">
        <v>1234</v>
      </c>
      <c r="K60" s="225">
        <v>3436</v>
      </c>
      <c r="L60" s="226">
        <v>1606</v>
      </c>
      <c r="M60" s="226">
        <v>1830</v>
      </c>
      <c r="N60" s="273">
        <v>1381</v>
      </c>
      <c r="O60" s="215" t="s">
        <v>280</v>
      </c>
      <c r="P60" s="216"/>
      <c r="Q60" s="225">
        <v>3278</v>
      </c>
      <c r="R60" s="226">
        <v>1511</v>
      </c>
      <c r="S60" s="226">
        <v>1767</v>
      </c>
      <c r="T60" s="226">
        <v>1402</v>
      </c>
      <c r="U60" s="225">
        <v>2860</v>
      </c>
      <c r="V60" s="226">
        <v>1292</v>
      </c>
      <c r="W60" s="226">
        <v>1568</v>
      </c>
      <c r="X60" s="273">
        <v>1337</v>
      </c>
    </row>
    <row r="61" spans="1:24" ht="12.75" customHeight="1">
      <c r="A61" s="215" t="s">
        <v>281</v>
      </c>
      <c r="B61" s="216"/>
      <c r="C61" s="225">
        <v>2265</v>
      </c>
      <c r="D61" s="226">
        <v>1052</v>
      </c>
      <c r="E61" s="226">
        <v>1213</v>
      </c>
      <c r="F61" s="226">
        <v>724</v>
      </c>
      <c r="G61" s="225">
        <v>1967</v>
      </c>
      <c r="H61" s="226">
        <v>907</v>
      </c>
      <c r="I61" s="226">
        <v>1060</v>
      </c>
      <c r="J61" s="226">
        <v>655</v>
      </c>
      <c r="K61" s="225">
        <v>1820</v>
      </c>
      <c r="L61" s="226">
        <v>826</v>
      </c>
      <c r="M61" s="226">
        <v>994</v>
      </c>
      <c r="N61" s="273">
        <v>662</v>
      </c>
      <c r="O61" s="215" t="s">
        <v>281</v>
      </c>
      <c r="P61" s="216"/>
      <c r="Q61" s="225">
        <v>1676</v>
      </c>
      <c r="R61" s="226">
        <v>768</v>
      </c>
      <c r="S61" s="226">
        <v>908</v>
      </c>
      <c r="T61" s="226">
        <v>651</v>
      </c>
      <c r="U61" s="225">
        <v>1566</v>
      </c>
      <c r="V61" s="226">
        <v>713</v>
      </c>
      <c r="W61" s="226">
        <v>853</v>
      </c>
      <c r="X61" s="273">
        <v>663</v>
      </c>
    </row>
    <row r="62" spans="1:24" ht="12.75" customHeight="1">
      <c r="A62" s="228" t="s">
        <v>282</v>
      </c>
      <c r="B62" s="229"/>
      <c r="C62" s="230">
        <v>2154</v>
      </c>
      <c r="D62" s="231">
        <v>1005</v>
      </c>
      <c r="E62" s="231">
        <v>1149</v>
      </c>
      <c r="F62" s="231">
        <v>760</v>
      </c>
      <c r="G62" s="230">
        <v>1268</v>
      </c>
      <c r="H62" s="231">
        <v>573</v>
      </c>
      <c r="I62" s="231">
        <v>695</v>
      </c>
      <c r="J62" s="231">
        <v>410</v>
      </c>
      <c r="K62" s="230">
        <v>1247</v>
      </c>
      <c r="L62" s="231">
        <v>581</v>
      </c>
      <c r="M62" s="231">
        <v>666</v>
      </c>
      <c r="N62" s="876">
        <v>420</v>
      </c>
      <c r="O62" s="228" t="s">
        <v>282</v>
      </c>
      <c r="P62" s="229"/>
      <c r="Q62" s="230">
        <v>1230</v>
      </c>
      <c r="R62" s="231">
        <v>571</v>
      </c>
      <c r="S62" s="231">
        <v>659</v>
      </c>
      <c r="T62" s="231">
        <v>435</v>
      </c>
      <c r="U62" s="230">
        <v>1154</v>
      </c>
      <c r="V62" s="231">
        <v>527</v>
      </c>
      <c r="W62" s="231">
        <v>627</v>
      </c>
      <c r="X62" s="876">
        <v>423</v>
      </c>
    </row>
    <row r="63" spans="1:24" ht="12.75" customHeight="1">
      <c r="A63" s="877" t="s">
        <v>1032</v>
      </c>
      <c r="B63" s="216"/>
      <c r="C63" s="225">
        <v>2</v>
      </c>
      <c r="D63" s="226">
        <v>2</v>
      </c>
      <c r="E63" s="878" t="s">
        <v>553</v>
      </c>
      <c r="F63" s="226">
        <v>2</v>
      </c>
      <c r="G63" s="879" t="s">
        <v>553</v>
      </c>
      <c r="H63" s="880" t="s">
        <v>553</v>
      </c>
      <c r="I63" s="880" t="s">
        <v>553</v>
      </c>
      <c r="J63" s="880" t="s">
        <v>553</v>
      </c>
      <c r="K63" s="879" t="s">
        <v>553</v>
      </c>
      <c r="L63" s="880" t="s">
        <v>553</v>
      </c>
      <c r="M63" s="880" t="s">
        <v>553</v>
      </c>
      <c r="N63" s="881" t="s">
        <v>553</v>
      </c>
      <c r="O63" s="877" t="s">
        <v>1032</v>
      </c>
      <c r="P63" s="216"/>
      <c r="Q63" s="879" t="s">
        <v>553</v>
      </c>
      <c r="R63" s="880" t="s">
        <v>553</v>
      </c>
      <c r="S63" s="880" t="s">
        <v>553</v>
      </c>
      <c r="T63" s="880" t="s">
        <v>553</v>
      </c>
      <c r="U63" s="879" t="s">
        <v>553</v>
      </c>
      <c r="V63" s="880" t="s">
        <v>553</v>
      </c>
      <c r="W63" s="880" t="s">
        <v>553</v>
      </c>
      <c r="X63" s="881" t="s">
        <v>553</v>
      </c>
    </row>
    <row r="64" spans="1:24" ht="12.75" customHeight="1">
      <c r="A64" s="215" t="s">
        <v>284</v>
      </c>
      <c r="B64" s="216"/>
      <c r="C64" s="879" t="s">
        <v>553</v>
      </c>
      <c r="D64" s="880" t="s">
        <v>553</v>
      </c>
      <c r="E64" s="880" t="s">
        <v>553</v>
      </c>
      <c r="F64" s="880" t="s">
        <v>553</v>
      </c>
      <c r="G64" s="233">
        <v>1896</v>
      </c>
      <c r="H64" s="234">
        <v>844</v>
      </c>
      <c r="I64" s="234">
        <v>1052</v>
      </c>
      <c r="J64" s="234">
        <v>909</v>
      </c>
      <c r="K64" s="233">
        <v>2106</v>
      </c>
      <c r="L64" s="234">
        <v>886</v>
      </c>
      <c r="M64" s="234">
        <v>1220</v>
      </c>
      <c r="N64" s="882">
        <v>963</v>
      </c>
      <c r="O64" s="215" t="s">
        <v>284</v>
      </c>
      <c r="P64" s="216"/>
      <c r="Q64" s="233">
        <v>2605</v>
      </c>
      <c r="R64" s="234">
        <v>1088</v>
      </c>
      <c r="S64" s="234">
        <v>1517</v>
      </c>
      <c r="T64" s="234">
        <v>1161</v>
      </c>
      <c r="U64" s="233">
        <v>2650</v>
      </c>
      <c r="V64" s="234">
        <v>1081</v>
      </c>
      <c r="W64" s="234">
        <v>1569</v>
      </c>
      <c r="X64" s="882">
        <v>1178</v>
      </c>
    </row>
    <row r="65" spans="1:24" ht="12.75" customHeight="1">
      <c r="A65" s="215" t="s">
        <v>285</v>
      </c>
      <c r="B65" s="216"/>
      <c r="C65" s="879" t="s">
        <v>553</v>
      </c>
      <c r="D65" s="880" t="s">
        <v>553</v>
      </c>
      <c r="E65" s="880" t="s">
        <v>553</v>
      </c>
      <c r="F65" s="880" t="s">
        <v>553</v>
      </c>
      <c r="G65" s="879" t="s">
        <v>553</v>
      </c>
      <c r="H65" s="880" t="s">
        <v>553</v>
      </c>
      <c r="I65" s="880" t="s">
        <v>553</v>
      </c>
      <c r="J65" s="880" t="s">
        <v>553</v>
      </c>
      <c r="K65" s="233">
        <v>241</v>
      </c>
      <c r="L65" s="234">
        <v>123</v>
      </c>
      <c r="M65" s="234">
        <v>118</v>
      </c>
      <c r="N65" s="882">
        <v>74</v>
      </c>
      <c r="O65" s="215" t="s">
        <v>285</v>
      </c>
      <c r="P65" s="216"/>
      <c r="Q65" s="233">
        <v>560</v>
      </c>
      <c r="R65" s="234">
        <v>267</v>
      </c>
      <c r="S65" s="234">
        <v>293</v>
      </c>
      <c r="T65" s="234">
        <v>163</v>
      </c>
      <c r="U65" s="233">
        <v>1366</v>
      </c>
      <c r="V65" s="234">
        <v>592</v>
      </c>
      <c r="W65" s="234">
        <v>774</v>
      </c>
      <c r="X65" s="882">
        <v>696</v>
      </c>
    </row>
    <row r="66" spans="1:24" ht="12.75" customHeight="1">
      <c r="A66" s="215" t="s">
        <v>286</v>
      </c>
      <c r="B66" s="216"/>
      <c r="C66" s="879" t="s">
        <v>553</v>
      </c>
      <c r="D66" s="880" t="s">
        <v>553</v>
      </c>
      <c r="E66" s="880" t="s">
        <v>553</v>
      </c>
      <c r="F66" s="880" t="s">
        <v>553</v>
      </c>
      <c r="G66" s="879" t="s">
        <v>553</v>
      </c>
      <c r="H66" s="880" t="s">
        <v>553</v>
      </c>
      <c r="I66" s="880" t="s">
        <v>553</v>
      </c>
      <c r="J66" s="880" t="s">
        <v>553</v>
      </c>
      <c r="K66" s="233">
        <v>244</v>
      </c>
      <c r="L66" s="234">
        <v>126</v>
      </c>
      <c r="M66" s="234">
        <v>118</v>
      </c>
      <c r="N66" s="882">
        <v>80</v>
      </c>
      <c r="O66" s="215" t="s">
        <v>286</v>
      </c>
      <c r="P66" s="216"/>
      <c r="Q66" s="233">
        <v>1066</v>
      </c>
      <c r="R66" s="234">
        <v>522</v>
      </c>
      <c r="S66" s="234">
        <v>544</v>
      </c>
      <c r="T66" s="234">
        <v>337</v>
      </c>
      <c r="U66" s="233">
        <v>1057</v>
      </c>
      <c r="V66" s="234">
        <v>524</v>
      </c>
      <c r="W66" s="234">
        <v>533</v>
      </c>
      <c r="X66" s="882">
        <v>330</v>
      </c>
    </row>
    <row r="67" spans="1:24" ht="12.75" customHeight="1">
      <c r="A67" s="235" t="s">
        <v>287</v>
      </c>
      <c r="B67" s="236"/>
      <c r="C67" s="883" t="s">
        <v>553</v>
      </c>
      <c r="D67" s="884" t="s">
        <v>553</v>
      </c>
      <c r="E67" s="884" t="s">
        <v>553</v>
      </c>
      <c r="F67" s="884" t="s">
        <v>553</v>
      </c>
      <c r="G67" s="883" t="s">
        <v>553</v>
      </c>
      <c r="H67" s="884" t="s">
        <v>553</v>
      </c>
      <c r="I67" s="884" t="s">
        <v>553</v>
      </c>
      <c r="J67" s="884" t="s">
        <v>553</v>
      </c>
      <c r="K67" s="883" t="s">
        <v>553</v>
      </c>
      <c r="L67" s="884" t="s">
        <v>553</v>
      </c>
      <c r="M67" s="884" t="s">
        <v>553</v>
      </c>
      <c r="N67" s="885" t="s">
        <v>553</v>
      </c>
      <c r="O67" s="235" t="s">
        <v>287</v>
      </c>
      <c r="P67" s="236"/>
      <c r="Q67" s="480">
        <v>62</v>
      </c>
      <c r="R67" s="237">
        <v>33</v>
      </c>
      <c r="S67" s="237">
        <v>29</v>
      </c>
      <c r="T67" s="237">
        <v>22</v>
      </c>
      <c r="U67" s="480">
        <v>688</v>
      </c>
      <c r="V67" s="237">
        <v>344</v>
      </c>
      <c r="W67" s="237">
        <v>344</v>
      </c>
      <c r="X67" s="886">
        <v>242</v>
      </c>
    </row>
  </sheetData>
  <sheetProtection/>
  <mergeCells count="17">
    <mergeCell ref="U5:W5"/>
    <mergeCell ref="A4:B6"/>
    <mergeCell ref="C4:F4"/>
    <mergeCell ref="G4:J4"/>
    <mergeCell ref="K4:N4"/>
    <mergeCell ref="O4:P6"/>
    <mergeCell ref="Q4:T4"/>
    <mergeCell ref="X5:X6"/>
    <mergeCell ref="U4:X4"/>
    <mergeCell ref="C5:E5"/>
    <mergeCell ref="F5:F6"/>
    <mergeCell ref="G5:I5"/>
    <mergeCell ref="J5:J6"/>
    <mergeCell ref="K5:M5"/>
    <mergeCell ref="N5:N6"/>
    <mergeCell ref="Q5:S5"/>
    <mergeCell ref="T5:T6"/>
  </mergeCells>
  <hyperlinks>
    <hyperlink ref="A1" location="目次!A1" display="目次へ"/>
  </hyperlinks>
  <printOptions/>
  <pageMargins left="0.3937007874015748" right="0.3937007874015748" top="0.3937007874015748" bottom="0.1968503937007874" header="0.5118110236220472" footer="0.31496062992125984"/>
  <pageSetup firstPageNumber="28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28" customWidth="1"/>
    <col min="2" max="10" width="8.625" style="28" customWidth="1"/>
    <col min="11" max="11" width="9.875" style="28" customWidth="1"/>
    <col min="12" max="20" width="8.625" style="28" customWidth="1"/>
    <col min="21" max="16384" width="9.00390625" style="28" customWidth="1"/>
  </cols>
  <sheetData>
    <row r="1" ht="13.5">
      <c r="A1" s="1132" t="s">
        <v>1039</v>
      </c>
    </row>
    <row r="2" spans="1:11" ht="13.5" customHeight="1">
      <c r="A2" s="890" t="s">
        <v>514</v>
      </c>
      <c r="K2" s="527"/>
    </row>
    <row r="3" ht="6" customHeight="1"/>
    <row r="4" spans="1:20" ht="15" customHeight="1">
      <c r="A4" s="920" t="s">
        <v>515</v>
      </c>
      <c r="B4" s="27"/>
      <c r="C4" s="27" t="s">
        <v>516</v>
      </c>
      <c r="D4" s="27"/>
      <c r="E4" s="27"/>
      <c r="F4" s="27" t="s">
        <v>517</v>
      </c>
      <c r="G4" s="27"/>
      <c r="H4" s="29"/>
      <c r="I4" s="25" t="s">
        <v>518</v>
      </c>
      <c r="J4" s="29"/>
      <c r="K4" s="920" t="s">
        <v>515</v>
      </c>
      <c r="L4" s="27"/>
      <c r="M4" s="27" t="s">
        <v>519</v>
      </c>
      <c r="N4" s="27"/>
      <c r="O4" s="27"/>
      <c r="P4" s="27" t="s">
        <v>545</v>
      </c>
      <c r="Q4" s="29"/>
      <c r="R4" s="689"/>
      <c r="S4" s="27" t="s">
        <v>708</v>
      </c>
      <c r="T4" s="29"/>
    </row>
    <row r="5" spans="1:20" ht="15" customHeight="1">
      <c r="A5" s="921"/>
      <c r="B5" s="6" t="s">
        <v>520</v>
      </c>
      <c r="C5" s="6" t="s">
        <v>521</v>
      </c>
      <c r="D5" s="6" t="s">
        <v>522</v>
      </c>
      <c r="E5" s="6" t="s">
        <v>520</v>
      </c>
      <c r="F5" s="6" t="s">
        <v>521</v>
      </c>
      <c r="G5" s="6" t="s">
        <v>522</v>
      </c>
      <c r="H5" s="26" t="s">
        <v>520</v>
      </c>
      <c r="I5" s="6" t="s">
        <v>521</v>
      </c>
      <c r="J5" s="30" t="s">
        <v>522</v>
      </c>
      <c r="K5" s="921"/>
      <c r="L5" s="26" t="s">
        <v>520</v>
      </c>
      <c r="M5" s="6" t="s">
        <v>521</v>
      </c>
      <c r="N5" s="6" t="s">
        <v>522</v>
      </c>
      <c r="O5" s="6" t="s">
        <v>520</v>
      </c>
      <c r="P5" s="6" t="s">
        <v>521</v>
      </c>
      <c r="Q5" s="30" t="s">
        <v>522</v>
      </c>
      <c r="R5" s="690" t="s">
        <v>520</v>
      </c>
      <c r="S5" s="6" t="s">
        <v>521</v>
      </c>
      <c r="T5" s="30" t="s">
        <v>522</v>
      </c>
    </row>
    <row r="6" spans="1:20" ht="15" customHeight="1">
      <c r="A6" s="31" t="s">
        <v>520</v>
      </c>
      <c r="B6" s="32">
        <v>87524</v>
      </c>
      <c r="C6" s="14">
        <v>41130</v>
      </c>
      <c r="D6" s="456">
        <v>46394</v>
      </c>
      <c r="E6" s="14">
        <v>75032</v>
      </c>
      <c r="F6" s="14">
        <v>34928</v>
      </c>
      <c r="G6" s="456">
        <v>40104</v>
      </c>
      <c r="H6" s="14">
        <v>83834</v>
      </c>
      <c r="I6" s="14">
        <v>38705</v>
      </c>
      <c r="J6" s="14">
        <v>45129</v>
      </c>
      <c r="K6" s="31" t="s">
        <v>520</v>
      </c>
      <c r="L6" s="32">
        <v>90590</v>
      </c>
      <c r="M6" s="14">
        <v>41391</v>
      </c>
      <c r="N6" s="33">
        <v>49199</v>
      </c>
      <c r="O6" s="597">
        <v>93238</v>
      </c>
      <c r="P6" s="598">
        <v>42385</v>
      </c>
      <c r="Q6" s="618">
        <v>50853</v>
      </c>
      <c r="R6" s="685">
        <v>95350</v>
      </c>
      <c r="S6" s="597">
        <v>43089</v>
      </c>
      <c r="T6" s="597">
        <v>52261</v>
      </c>
    </row>
    <row r="7" spans="1:20" ht="13.5" customHeight="1">
      <c r="A7" s="34"/>
      <c r="B7" s="15"/>
      <c r="C7" s="35"/>
      <c r="D7" s="36"/>
      <c r="E7" s="35"/>
      <c r="F7" s="35"/>
      <c r="G7" s="36"/>
      <c r="H7" s="35"/>
      <c r="I7" s="35"/>
      <c r="J7" s="35"/>
      <c r="K7" s="34"/>
      <c r="L7" s="15"/>
      <c r="M7" s="35"/>
      <c r="N7" s="457"/>
      <c r="O7" s="37"/>
      <c r="P7" s="37"/>
      <c r="Q7" s="37"/>
      <c r="R7" s="686"/>
      <c r="S7" s="37"/>
      <c r="T7" s="37"/>
    </row>
    <row r="8" spans="1:20" ht="15" customHeight="1">
      <c r="A8" s="34" t="s">
        <v>523</v>
      </c>
      <c r="B8" s="15">
        <v>4564</v>
      </c>
      <c r="C8" s="35">
        <v>2340</v>
      </c>
      <c r="D8" s="36">
        <v>2224</v>
      </c>
      <c r="E8" s="35">
        <v>3120</v>
      </c>
      <c r="F8" s="35">
        <v>1584</v>
      </c>
      <c r="G8" s="36">
        <v>1536</v>
      </c>
      <c r="H8" s="35">
        <v>3641</v>
      </c>
      <c r="I8" s="35">
        <v>1863</v>
      </c>
      <c r="J8" s="35">
        <v>1778</v>
      </c>
      <c r="K8" s="34" t="s">
        <v>523</v>
      </c>
      <c r="L8" s="15">
        <v>4226</v>
      </c>
      <c r="M8" s="35">
        <v>2179</v>
      </c>
      <c r="N8" s="36">
        <v>2047</v>
      </c>
      <c r="O8" s="37">
        <v>4229</v>
      </c>
      <c r="P8" s="37">
        <v>2162</v>
      </c>
      <c r="Q8" s="37">
        <v>2067</v>
      </c>
      <c r="R8" s="686">
        <v>3772</v>
      </c>
      <c r="S8" s="37">
        <v>1908</v>
      </c>
      <c r="T8" s="37">
        <v>1864</v>
      </c>
    </row>
    <row r="9" spans="1:20" ht="15" customHeight="1">
      <c r="A9" s="34">
        <v>0</v>
      </c>
      <c r="B9" s="15">
        <v>866</v>
      </c>
      <c r="C9" s="35">
        <v>446</v>
      </c>
      <c r="D9" s="36">
        <v>420</v>
      </c>
      <c r="E9" s="35">
        <v>566</v>
      </c>
      <c r="F9" s="35">
        <v>274</v>
      </c>
      <c r="G9" s="36">
        <v>292</v>
      </c>
      <c r="H9" s="35">
        <v>789</v>
      </c>
      <c r="I9" s="35">
        <v>413</v>
      </c>
      <c r="J9" s="35">
        <v>376</v>
      </c>
      <c r="K9" s="34">
        <v>0</v>
      </c>
      <c r="L9" s="15">
        <v>831</v>
      </c>
      <c r="M9" s="35">
        <v>429</v>
      </c>
      <c r="N9" s="36">
        <v>402</v>
      </c>
      <c r="O9" s="599">
        <v>835</v>
      </c>
      <c r="P9" s="600">
        <v>428</v>
      </c>
      <c r="Q9" s="600">
        <v>407</v>
      </c>
      <c r="R9" s="687">
        <v>668</v>
      </c>
      <c r="S9" s="600">
        <v>337</v>
      </c>
      <c r="T9" s="600">
        <v>331</v>
      </c>
    </row>
    <row r="10" spans="1:20" ht="15" customHeight="1">
      <c r="A10" s="34">
        <v>1</v>
      </c>
      <c r="B10" s="15">
        <v>851</v>
      </c>
      <c r="C10" s="35">
        <v>450</v>
      </c>
      <c r="D10" s="36">
        <v>401</v>
      </c>
      <c r="E10" s="35">
        <v>621</v>
      </c>
      <c r="F10" s="35">
        <v>336</v>
      </c>
      <c r="G10" s="36">
        <v>285</v>
      </c>
      <c r="H10" s="35">
        <v>727</v>
      </c>
      <c r="I10" s="35">
        <v>374</v>
      </c>
      <c r="J10" s="35">
        <v>353</v>
      </c>
      <c r="K10" s="34">
        <v>1</v>
      </c>
      <c r="L10" s="15">
        <v>815</v>
      </c>
      <c r="M10" s="35">
        <v>406</v>
      </c>
      <c r="N10" s="36">
        <v>409</v>
      </c>
      <c r="O10" s="599">
        <v>836</v>
      </c>
      <c r="P10" s="600">
        <v>421</v>
      </c>
      <c r="Q10" s="600">
        <v>415</v>
      </c>
      <c r="R10" s="687">
        <v>756</v>
      </c>
      <c r="S10" s="600">
        <v>377</v>
      </c>
      <c r="T10" s="600">
        <v>379</v>
      </c>
    </row>
    <row r="11" spans="1:20" ht="15" customHeight="1">
      <c r="A11" s="34">
        <v>2</v>
      </c>
      <c r="B11" s="15">
        <v>910</v>
      </c>
      <c r="C11" s="35">
        <v>447</v>
      </c>
      <c r="D11" s="36">
        <v>463</v>
      </c>
      <c r="E11" s="35">
        <v>657</v>
      </c>
      <c r="F11" s="35">
        <v>332</v>
      </c>
      <c r="G11" s="36">
        <v>325</v>
      </c>
      <c r="H11" s="35">
        <v>708</v>
      </c>
      <c r="I11" s="35">
        <v>348</v>
      </c>
      <c r="J11" s="35">
        <v>360</v>
      </c>
      <c r="K11" s="34">
        <v>2</v>
      </c>
      <c r="L11" s="15">
        <v>846</v>
      </c>
      <c r="M11" s="35">
        <v>443</v>
      </c>
      <c r="N11" s="36">
        <v>403</v>
      </c>
      <c r="O11" s="599">
        <v>843</v>
      </c>
      <c r="P11" s="600">
        <v>431</v>
      </c>
      <c r="Q11" s="600">
        <v>412</v>
      </c>
      <c r="R11" s="687">
        <v>771</v>
      </c>
      <c r="S11" s="600">
        <v>390</v>
      </c>
      <c r="T11" s="600">
        <v>381</v>
      </c>
    </row>
    <row r="12" spans="1:20" ht="15" customHeight="1">
      <c r="A12" s="34">
        <v>3</v>
      </c>
      <c r="B12" s="15">
        <v>985</v>
      </c>
      <c r="C12" s="35">
        <v>502</v>
      </c>
      <c r="D12" s="36">
        <v>483</v>
      </c>
      <c r="E12" s="35">
        <v>638</v>
      </c>
      <c r="F12" s="35">
        <v>304</v>
      </c>
      <c r="G12" s="36">
        <v>334</v>
      </c>
      <c r="H12" s="35">
        <v>735</v>
      </c>
      <c r="I12" s="35">
        <v>364</v>
      </c>
      <c r="J12" s="35">
        <v>371</v>
      </c>
      <c r="K12" s="34">
        <v>3</v>
      </c>
      <c r="L12" s="15">
        <v>861</v>
      </c>
      <c r="M12" s="35">
        <v>457</v>
      </c>
      <c r="N12" s="36">
        <v>404</v>
      </c>
      <c r="O12" s="599">
        <v>851</v>
      </c>
      <c r="P12" s="600">
        <v>440</v>
      </c>
      <c r="Q12" s="600">
        <v>411</v>
      </c>
      <c r="R12" s="687">
        <v>767</v>
      </c>
      <c r="S12" s="600">
        <v>390</v>
      </c>
      <c r="T12" s="600">
        <v>377</v>
      </c>
    </row>
    <row r="13" spans="1:20" ht="15" customHeight="1">
      <c r="A13" s="34">
        <v>4</v>
      </c>
      <c r="B13" s="15">
        <v>952</v>
      </c>
      <c r="C13" s="35">
        <v>495</v>
      </c>
      <c r="D13" s="36">
        <v>457</v>
      </c>
      <c r="E13" s="35">
        <v>638</v>
      </c>
      <c r="F13" s="35">
        <v>338</v>
      </c>
      <c r="G13" s="36">
        <v>300</v>
      </c>
      <c r="H13" s="35">
        <v>682</v>
      </c>
      <c r="I13" s="35">
        <v>364</v>
      </c>
      <c r="J13" s="35">
        <v>318</v>
      </c>
      <c r="K13" s="34">
        <v>4</v>
      </c>
      <c r="L13" s="15">
        <v>873</v>
      </c>
      <c r="M13" s="35">
        <v>444</v>
      </c>
      <c r="N13" s="36">
        <v>429</v>
      </c>
      <c r="O13" s="599">
        <v>864</v>
      </c>
      <c r="P13" s="600">
        <v>442</v>
      </c>
      <c r="Q13" s="600">
        <v>422</v>
      </c>
      <c r="R13" s="687">
        <v>810</v>
      </c>
      <c r="S13" s="600">
        <v>414</v>
      </c>
      <c r="T13" s="600">
        <v>396</v>
      </c>
    </row>
    <row r="14" spans="1:20" ht="13.5" customHeight="1">
      <c r="A14" s="34"/>
      <c r="B14" s="15"/>
      <c r="C14" s="35"/>
      <c r="D14" s="36"/>
      <c r="E14" s="35"/>
      <c r="F14" s="35"/>
      <c r="G14" s="36"/>
      <c r="H14" s="35"/>
      <c r="I14" s="35"/>
      <c r="J14" s="35"/>
      <c r="K14" s="34"/>
      <c r="L14" s="15"/>
      <c r="M14" s="35"/>
      <c r="N14" s="36"/>
      <c r="O14" s="37"/>
      <c r="P14" s="37"/>
      <c r="Q14" s="37"/>
      <c r="R14" s="686"/>
      <c r="S14" s="37"/>
      <c r="T14" s="37"/>
    </row>
    <row r="15" spans="1:20" ht="15" customHeight="1">
      <c r="A15" s="34" t="s">
        <v>524</v>
      </c>
      <c r="B15" s="15">
        <v>5196</v>
      </c>
      <c r="C15" s="35">
        <v>2690</v>
      </c>
      <c r="D15" s="36">
        <v>2506</v>
      </c>
      <c r="E15" s="35">
        <v>3516</v>
      </c>
      <c r="F15" s="35">
        <v>1793</v>
      </c>
      <c r="G15" s="36">
        <v>1723</v>
      </c>
      <c r="H15" s="35">
        <v>3367</v>
      </c>
      <c r="I15" s="35">
        <v>1704</v>
      </c>
      <c r="J15" s="35">
        <v>1663</v>
      </c>
      <c r="K15" s="34" t="s">
        <v>524</v>
      </c>
      <c r="L15" s="15">
        <v>3965</v>
      </c>
      <c r="M15" s="35">
        <v>1998</v>
      </c>
      <c r="N15" s="36">
        <v>1967</v>
      </c>
      <c r="O15" s="37">
        <v>4285</v>
      </c>
      <c r="P15" s="37">
        <v>2217</v>
      </c>
      <c r="Q15" s="37">
        <v>2068</v>
      </c>
      <c r="R15" s="686">
        <v>4343</v>
      </c>
      <c r="S15" s="37">
        <v>2215</v>
      </c>
      <c r="T15" s="37">
        <v>2128</v>
      </c>
    </row>
    <row r="16" spans="1:20" ht="15" customHeight="1">
      <c r="A16" s="34">
        <v>5</v>
      </c>
      <c r="B16" s="15">
        <v>967</v>
      </c>
      <c r="C16" s="35">
        <v>530</v>
      </c>
      <c r="D16" s="36">
        <v>437</v>
      </c>
      <c r="E16" s="35">
        <v>657</v>
      </c>
      <c r="F16" s="35">
        <v>316</v>
      </c>
      <c r="G16" s="36">
        <v>341</v>
      </c>
      <c r="H16" s="35">
        <v>655</v>
      </c>
      <c r="I16" s="35">
        <v>324</v>
      </c>
      <c r="J16" s="35">
        <v>331</v>
      </c>
      <c r="K16" s="34">
        <v>5</v>
      </c>
      <c r="L16" s="15">
        <v>854</v>
      </c>
      <c r="M16" s="35">
        <v>438</v>
      </c>
      <c r="N16" s="36">
        <v>416</v>
      </c>
      <c r="O16" s="599">
        <v>829</v>
      </c>
      <c r="P16" s="600">
        <v>444</v>
      </c>
      <c r="Q16" s="600">
        <v>385</v>
      </c>
      <c r="R16" s="687">
        <v>867</v>
      </c>
      <c r="S16" s="600">
        <v>430</v>
      </c>
      <c r="T16" s="600">
        <v>437</v>
      </c>
    </row>
    <row r="17" spans="1:20" ht="15" customHeight="1">
      <c r="A17" s="34">
        <v>6</v>
      </c>
      <c r="B17" s="15">
        <v>1038</v>
      </c>
      <c r="C17" s="35">
        <v>532</v>
      </c>
      <c r="D17" s="36">
        <v>506</v>
      </c>
      <c r="E17" s="35">
        <v>655</v>
      </c>
      <c r="F17" s="35">
        <v>353</v>
      </c>
      <c r="G17" s="36">
        <v>302</v>
      </c>
      <c r="H17" s="35">
        <v>681</v>
      </c>
      <c r="I17" s="35">
        <v>350</v>
      </c>
      <c r="J17" s="35">
        <v>331</v>
      </c>
      <c r="K17" s="34">
        <v>6</v>
      </c>
      <c r="L17" s="15">
        <v>845</v>
      </c>
      <c r="M17" s="35">
        <v>431</v>
      </c>
      <c r="N17" s="36">
        <v>414</v>
      </c>
      <c r="O17" s="599">
        <v>859</v>
      </c>
      <c r="P17" s="600">
        <v>428</v>
      </c>
      <c r="Q17" s="600">
        <v>431</v>
      </c>
      <c r="R17" s="687">
        <v>842</v>
      </c>
      <c r="S17" s="600">
        <v>434</v>
      </c>
      <c r="T17" s="600">
        <v>408</v>
      </c>
    </row>
    <row r="18" spans="1:20" ht="15" customHeight="1">
      <c r="A18" s="34">
        <v>7</v>
      </c>
      <c r="B18" s="15">
        <v>1024</v>
      </c>
      <c r="C18" s="35">
        <v>534</v>
      </c>
      <c r="D18" s="36">
        <v>490</v>
      </c>
      <c r="E18" s="35">
        <v>678</v>
      </c>
      <c r="F18" s="35">
        <v>342</v>
      </c>
      <c r="G18" s="36">
        <v>336</v>
      </c>
      <c r="H18" s="35">
        <v>684</v>
      </c>
      <c r="I18" s="35">
        <v>366</v>
      </c>
      <c r="J18" s="35">
        <v>318</v>
      </c>
      <c r="K18" s="34">
        <v>7</v>
      </c>
      <c r="L18" s="15">
        <v>790</v>
      </c>
      <c r="M18" s="35">
        <v>374</v>
      </c>
      <c r="N18" s="36">
        <v>416</v>
      </c>
      <c r="O18" s="599">
        <v>881</v>
      </c>
      <c r="P18" s="600">
        <v>453</v>
      </c>
      <c r="Q18" s="600">
        <v>428</v>
      </c>
      <c r="R18" s="687">
        <v>879</v>
      </c>
      <c r="S18" s="600">
        <v>452</v>
      </c>
      <c r="T18" s="600">
        <v>427</v>
      </c>
    </row>
    <row r="19" spans="1:20" ht="15" customHeight="1">
      <c r="A19" s="34">
        <v>8</v>
      </c>
      <c r="B19" s="15">
        <v>1045</v>
      </c>
      <c r="C19" s="35">
        <v>526</v>
      </c>
      <c r="D19" s="36">
        <v>519</v>
      </c>
      <c r="E19" s="35">
        <v>735</v>
      </c>
      <c r="F19" s="35">
        <v>374</v>
      </c>
      <c r="G19" s="36">
        <v>361</v>
      </c>
      <c r="H19" s="35">
        <v>685</v>
      </c>
      <c r="I19" s="35">
        <v>326</v>
      </c>
      <c r="J19" s="35">
        <v>359</v>
      </c>
      <c r="K19" s="34">
        <v>8</v>
      </c>
      <c r="L19" s="15">
        <v>730</v>
      </c>
      <c r="M19" s="35">
        <v>374</v>
      </c>
      <c r="N19" s="36">
        <v>356</v>
      </c>
      <c r="O19" s="599">
        <v>822</v>
      </c>
      <c r="P19" s="600">
        <v>433</v>
      </c>
      <c r="Q19" s="600">
        <v>389</v>
      </c>
      <c r="R19" s="687">
        <v>864</v>
      </c>
      <c r="S19" s="600">
        <v>449</v>
      </c>
      <c r="T19" s="600">
        <v>415</v>
      </c>
    </row>
    <row r="20" spans="1:20" ht="15" customHeight="1">
      <c r="A20" s="34">
        <v>9</v>
      </c>
      <c r="B20" s="15">
        <v>1122</v>
      </c>
      <c r="C20" s="35">
        <v>568</v>
      </c>
      <c r="D20" s="36">
        <v>554</v>
      </c>
      <c r="E20" s="35">
        <v>791</v>
      </c>
      <c r="F20" s="35">
        <v>408</v>
      </c>
      <c r="G20" s="36">
        <v>383</v>
      </c>
      <c r="H20" s="35">
        <v>662</v>
      </c>
      <c r="I20" s="35">
        <v>338</v>
      </c>
      <c r="J20" s="35">
        <v>324</v>
      </c>
      <c r="K20" s="34">
        <v>9</v>
      </c>
      <c r="L20" s="15">
        <v>746</v>
      </c>
      <c r="M20" s="35">
        <v>381</v>
      </c>
      <c r="N20" s="36">
        <v>365</v>
      </c>
      <c r="O20" s="599">
        <v>894</v>
      </c>
      <c r="P20" s="600">
        <v>459</v>
      </c>
      <c r="Q20" s="600">
        <v>435</v>
      </c>
      <c r="R20" s="687">
        <v>891</v>
      </c>
      <c r="S20" s="600">
        <v>450</v>
      </c>
      <c r="T20" s="600">
        <v>441</v>
      </c>
    </row>
    <row r="21" spans="1:20" ht="13.5" customHeight="1">
      <c r="A21" s="34"/>
      <c r="B21" s="15"/>
      <c r="C21" s="35"/>
      <c r="D21" s="36"/>
      <c r="E21" s="35"/>
      <c r="F21" s="35"/>
      <c r="G21" s="36"/>
      <c r="H21" s="35"/>
      <c r="I21" s="35"/>
      <c r="J21" s="35"/>
      <c r="K21" s="34"/>
      <c r="L21" s="15"/>
      <c r="M21" s="35"/>
      <c r="N21" s="36"/>
      <c r="O21" s="37"/>
      <c r="P21" s="37"/>
      <c r="Q21" s="37"/>
      <c r="R21" s="686"/>
      <c r="S21" s="37"/>
      <c r="T21" s="37"/>
    </row>
    <row r="22" spans="1:20" ht="15" customHeight="1">
      <c r="A22" s="34" t="s">
        <v>525</v>
      </c>
      <c r="B22" s="15">
        <v>5262</v>
      </c>
      <c r="C22" s="35">
        <v>2623</v>
      </c>
      <c r="D22" s="36">
        <v>2639</v>
      </c>
      <c r="E22" s="35">
        <v>4156</v>
      </c>
      <c r="F22" s="35">
        <v>2105</v>
      </c>
      <c r="G22" s="36">
        <v>2051</v>
      </c>
      <c r="H22" s="35">
        <v>3567</v>
      </c>
      <c r="I22" s="35">
        <v>1806</v>
      </c>
      <c r="J22" s="35">
        <v>1761</v>
      </c>
      <c r="K22" s="34" t="s">
        <v>525</v>
      </c>
      <c r="L22" s="15">
        <v>3536</v>
      </c>
      <c r="M22" s="35">
        <v>1786</v>
      </c>
      <c r="N22" s="36">
        <v>1750</v>
      </c>
      <c r="O22" s="37">
        <v>4121</v>
      </c>
      <c r="P22" s="37">
        <v>2086</v>
      </c>
      <c r="Q22" s="37">
        <v>2035</v>
      </c>
      <c r="R22" s="686">
        <v>4403</v>
      </c>
      <c r="S22" s="37">
        <v>2266</v>
      </c>
      <c r="T22" s="37">
        <v>2137</v>
      </c>
    </row>
    <row r="23" spans="1:20" ht="15" customHeight="1">
      <c r="A23" s="34">
        <v>10</v>
      </c>
      <c r="B23" s="15">
        <v>1037</v>
      </c>
      <c r="C23" s="35">
        <v>509</v>
      </c>
      <c r="D23" s="36">
        <v>528</v>
      </c>
      <c r="E23" s="35">
        <v>747</v>
      </c>
      <c r="F23" s="35">
        <v>399</v>
      </c>
      <c r="G23" s="36">
        <v>348</v>
      </c>
      <c r="H23" s="35">
        <v>674</v>
      </c>
      <c r="I23" s="35">
        <v>325</v>
      </c>
      <c r="J23" s="35">
        <v>349</v>
      </c>
      <c r="K23" s="34">
        <v>10</v>
      </c>
      <c r="L23" s="15">
        <v>703</v>
      </c>
      <c r="M23" s="35">
        <v>344</v>
      </c>
      <c r="N23" s="36">
        <v>359</v>
      </c>
      <c r="O23" s="599">
        <v>853</v>
      </c>
      <c r="P23" s="600">
        <v>462</v>
      </c>
      <c r="Q23" s="600">
        <v>391</v>
      </c>
      <c r="R23" s="687">
        <v>873</v>
      </c>
      <c r="S23" s="600">
        <v>458</v>
      </c>
      <c r="T23" s="600">
        <v>415</v>
      </c>
    </row>
    <row r="24" spans="1:20" ht="15" customHeight="1">
      <c r="A24" s="34">
        <v>11</v>
      </c>
      <c r="B24" s="15">
        <v>1010</v>
      </c>
      <c r="C24" s="35">
        <v>504</v>
      </c>
      <c r="D24" s="36">
        <v>506</v>
      </c>
      <c r="E24" s="35">
        <v>812</v>
      </c>
      <c r="F24" s="35">
        <v>389</v>
      </c>
      <c r="G24" s="36">
        <v>423</v>
      </c>
      <c r="H24" s="35">
        <v>657</v>
      </c>
      <c r="I24" s="35">
        <v>351</v>
      </c>
      <c r="J24" s="35">
        <v>306</v>
      </c>
      <c r="K24" s="34">
        <v>11</v>
      </c>
      <c r="L24" s="15">
        <v>703</v>
      </c>
      <c r="M24" s="35">
        <v>358</v>
      </c>
      <c r="N24" s="36">
        <v>345</v>
      </c>
      <c r="O24" s="599">
        <v>873</v>
      </c>
      <c r="P24" s="600">
        <v>438</v>
      </c>
      <c r="Q24" s="600">
        <v>435</v>
      </c>
      <c r="R24" s="687">
        <v>891</v>
      </c>
      <c r="S24" s="600">
        <v>448</v>
      </c>
      <c r="T24" s="600">
        <v>443</v>
      </c>
    </row>
    <row r="25" spans="1:20" ht="15" customHeight="1">
      <c r="A25" s="34">
        <v>12</v>
      </c>
      <c r="B25" s="15">
        <v>1061</v>
      </c>
      <c r="C25" s="35">
        <v>532</v>
      </c>
      <c r="D25" s="36">
        <v>529</v>
      </c>
      <c r="E25" s="35">
        <v>839</v>
      </c>
      <c r="F25" s="35">
        <v>433</v>
      </c>
      <c r="G25" s="36">
        <v>406</v>
      </c>
      <c r="H25" s="35">
        <v>703</v>
      </c>
      <c r="I25" s="35">
        <v>338</v>
      </c>
      <c r="J25" s="35">
        <v>365</v>
      </c>
      <c r="K25" s="34">
        <v>12</v>
      </c>
      <c r="L25" s="15">
        <v>724</v>
      </c>
      <c r="M25" s="35">
        <v>382</v>
      </c>
      <c r="N25" s="36">
        <v>342</v>
      </c>
      <c r="O25" s="599">
        <v>824</v>
      </c>
      <c r="P25" s="600">
        <v>390</v>
      </c>
      <c r="Q25" s="600">
        <v>434</v>
      </c>
      <c r="R25" s="687">
        <v>864</v>
      </c>
      <c r="S25" s="600">
        <v>453</v>
      </c>
      <c r="T25" s="600">
        <v>411</v>
      </c>
    </row>
    <row r="26" spans="1:20" ht="15" customHeight="1">
      <c r="A26" s="34">
        <v>13</v>
      </c>
      <c r="B26" s="15">
        <v>1040</v>
      </c>
      <c r="C26" s="35">
        <v>534</v>
      </c>
      <c r="D26" s="36">
        <v>506</v>
      </c>
      <c r="E26" s="35">
        <v>842</v>
      </c>
      <c r="F26" s="35">
        <v>427</v>
      </c>
      <c r="G26" s="36">
        <v>415</v>
      </c>
      <c r="H26" s="35">
        <v>736</v>
      </c>
      <c r="I26" s="35">
        <v>374</v>
      </c>
      <c r="J26" s="35">
        <v>362</v>
      </c>
      <c r="K26" s="34">
        <v>13</v>
      </c>
      <c r="L26" s="15">
        <v>713</v>
      </c>
      <c r="M26" s="35">
        <v>356</v>
      </c>
      <c r="N26" s="36">
        <v>357</v>
      </c>
      <c r="O26" s="599">
        <v>798</v>
      </c>
      <c r="P26" s="600">
        <v>398</v>
      </c>
      <c r="Q26" s="600">
        <v>400</v>
      </c>
      <c r="R26" s="687">
        <v>878</v>
      </c>
      <c r="S26" s="600">
        <v>455</v>
      </c>
      <c r="T26" s="600">
        <v>423</v>
      </c>
    </row>
    <row r="27" spans="1:20" ht="15" customHeight="1">
      <c r="A27" s="34">
        <v>14</v>
      </c>
      <c r="B27" s="15">
        <v>1114</v>
      </c>
      <c r="C27" s="35">
        <v>544</v>
      </c>
      <c r="D27" s="36">
        <v>570</v>
      </c>
      <c r="E27" s="35">
        <v>916</v>
      </c>
      <c r="F27" s="35">
        <v>457</v>
      </c>
      <c r="G27" s="36">
        <v>459</v>
      </c>
      <c r="H27" s="35">
        <v>797</v>
      </c>
      <c r="I27" s="35">
        <v>418</v>
      </c>
      <c r="J27" s="35">
        <v>379</v>
      </c>
      <c r="K27" s="34">
        <v>14</v>
      </c>
      <c r="L27" s="15">
        <v>693</v>
      </c>
      <c r="M27" s="35">
        <v>346</v>
      </c>
      <c r="N27" s="36">
        <v>347</v>
      </c>
      <c r="O27" s="599">
        <v>773</v>
      </c>
      <c r="P27" s="600">
        <v>398</v>
      </c>
      <c r="Q27" s="600">
        <v>375</v>
      </c>
      <c r="R27" s="687">
        <v>897</v>
      </c>
      <c r="S27" s="600">
        <v>452</v>
      </c>
      <c r="T27" s="600">
        <v>445</v>
      </c>
    </row>
    <row r="28" spans="1:20" ht="13.5" customHeight="1">
      <c r="A28" s="34"/>
      <c r="B28" s="15"/>
      <c r="C28" s="35"/>
      <c r="D28" s="36"/>
      <c r="E28" s="35"/>
      <c r="F28" s="35"/>
      <c r="G28" s="36"/>
      <c r="H28" s="35"/>
      <c r="I28" s="35"/>
      <c r="J28" s="35"/>
      <c r="K28" s="34"/>
      <c r="L28" s="15"/>
      <c r="M28" s="35"/>
      <c r="N28" s="36"/>
      <c r="O28" s="37"/>
      <c r="P28" s="37"/>
      <c r="Q28" s="37"/>
      <c r="R28" s="686"/>
      <c r="S28" s="37"/>
      <c r="T28" s="37"/>
    </row>
    <row r="29" spans="1:20" ht="15" customHeight="1">
      <c r="A29" s="34" t="s">
        <v>526</v>
      </c>
      <c r="B29" s="15">
        <v>6370</v>
      </c>
      <c r="C29" s="35">
        <v>3081</v>
      </c>
      <c r="D29" s="36">
        <v>3289</v>
      </c>
      <c r="E29" s="35">
        <v>4715</v>
      </c>
      <c r="F29" s="35">
        <v>2290</v>
      </c>
      <c r="G29" s="36">
        <v>2425</v>
      </c>
      <c r="H29" s="35">
        <v>4451</v>
      </c>
      <c r="I29" s="35">
        <v>2193</v>
      </c>
      <c r="J29" s="35">
        <v>2258</v>
      </c>
      <c r="K29" s="34" t="s">
        <v>526</v>
      </c>
      <c r="L29" s="15">
        <v>4012</v>
      </c>
      <c r="M29" s="35">
        <v>2043</v>
      </c>
      <c r="N29" s="36">
        <v>1969</v>
      </c>
      <c r="O29" s="37">
        <v>3793</v>
      </c>
      <c r="P29" s="37">
        <v>1924</v>
      </c>
      <c r="Q29" s="37">
        <v>1869</v>
      </c>
      <c r="R29" s="686">
        <v>4391</v>
      </c>
      <c r="S29" s="37">
        <v>2235</v>
      </c>
      <c r="T29" s="37">
        <v>2156</v>
      </c>
    </row>
    <row r="30" spans="1:20" ht="15" customHeight="1">
      <c r="A30" s="34">
        <v>15</v>
      </c>
      <c r="B30" s="15">
        <v>1127</v>
      </c>
      <c r="C30" s="35">
        <v>569</v>
      </c>
      <c r="D30" s="36">
        <v>558</v>
      </c>
      <c r="E30" s="35">
        <v>887</v>
      </c>
      <c r="F30" s="35">
        <v>443</v>
      </c>
      <c r="G30" s="36">
        <v>444</v>
      </c>
      <c r="H30" s="35">
        <v>793</v>
      </c>
      <c r="I30" s="35">
        <v>419</v>
      </c>
      <c r="J30" s="35">
        <v>374</v>
      </c>
      <c r="K30" s="34">
        <v>15</v>
      </c>
      <c r="L30" s="15">
        <v>730</v>
      </c>
      <c r="M30" s="35">
        <v>360</v>
      </c>
      <c r="N30" s="36">
        <v>370</v>
      </c>
      <c r="O30" s="599">
        <v>755</v>
      </c>
      <c r="P30" s="600">
        <v>384</v>
      </c>
      <c r="Q30" s="600">
        <v>371</v>
      </c>
      <c r="R30" s="687">
        <v>879</v>
      </c>
      <c r="S30" s="600">
        <v>470</v>
      </c>
      <c r="T30" s="600">
        <v>409</v>
      </c>
    </row>
    <row r="31" spans="1:20" ht="15" customHeight="1">
      <c r="A31" s="34">
        <v>16</v>
      </c>
      <c r="B31" s="15">
        <v>1178</v>
      </c>
      <c r="C31" s="35">
        <v>589</v>
      </c>
      <c r="D31" s="36">
        <v>589</v>
      </c>
      <c r="E31" s="35">
        <v>852</v>
      </c>
      <c r="F31" s="35">
        <v>434</v>
      </c>
      <c r="G31" s="36">
        <v>418</v>
      </c>
      <c r="H31" s="35">
        <v>828</v>
      </c>
      <c r="I31" s="35">
        <v>401</v>
      </c>
      <c r="J31" s="35">
        <v>427</v>
      </c>
      <c r="K31" s="34">
        <v>16</v>
      </c>
      <c r="L31" s="15">
        <v>692</v>
      </c>
      <c r="M31" s="35">
        <v>371</v>
      </c>
      <c r="N31" s="36">
        <v>321</v>
      </c>
      <c r="O31" s="599">
        <v>769</v>
      </c>
      <c r="P31" s="600">
        <v>387</v>
      </c>
      <c r="Q31" s="600">
        <v>382</v>
      </c>
      <c r="R31" s="687">
        <v>929</v>
      </c>
      <c r="S31" s="600">
        <v>462</v>
      </c>
      <c r="T31" s="600">
        <v>467</v>
      </c>
    </row>
    <row r="32" spans="1:20" ht="15" customHeight="1">
      <c r="A32" s="34">
        <v>17</v>
      </c>
      <c r="B32" s="15">
        <v>1241</v>
      </c>
      <c r="C32" s="35">
        <v>602</v>
      </c>
      <c r="D32" s="36">
        <v>639</v>
      </c>
      <c r="E32" s="35">
        <v>950</v>
      </c>
      <c r="F32" s="35">
        <v>466</v>
      </c>
      <c r="G32" s="36">
        <v>484</v>
      </c>
      <c r="H32" s="35">
        <v>898</v>
      </c>
      <c r="I32" s="35">
        <v>460</v>
      </c>
      <c r="J32" s="35">
        <v>438</v>
      </c>
      <c r="K32" s="34">
        <v>17</v>
      </c>
      <c r="L32" s="15">
        <v>740</v>
      </c>
      <c r="M32" s="35">
        <v>368</v>
      </c>
      <c r="N32" s="36">
        <v>372</v>
      </c>
      <c r="O32" s="599">
        <v>740</v>
      </c>
      <c r="P32" s="600">
        <v>396</v>
      </c>
      <c r="Q32" s="600">
        <v>344</v>
      </c>
      <c r="R32" s="687">
        <v>848</v>
      </c>
      <c r="S32" s="600">
        <v>398</v>
      </c>
      <c r="T32" s="600">
        <v>450</v>
      </c>
    </row>
    <row r="33" spans="1:20" ht="15" customHeight="1">
      <c r="A33" s="34">
        <v>18</v>
      </c>
      <c r="B33" s="15">
        <v>1373</v>
      </c>
      <c r="C33" s="35">
        <v>660</v>
      </c>
      <c r="D33" s="36">
        <v>713</v>
      </c>
      <c r="E33" s="35">
        <v>967</v>
      </c>
      <c r="F33" s="35">
        <v>478</v>
      </c>
      <c r="G33" s="36">
        <v>489</v>
      </c>
      <c r="H33" s="35">
        <v>948</v>
      </c>
      <c r="I33" s="35">
        <v>448</v>
      </c>
      <c r="J33" s="35">
        <v>500</v>
      </c>
      <c r="K33" s="34">
        <v>18</v>
      </c>
      <c r="L33" s="15">
        <v>873</v>
      </c>
      <c r="M33" s="35">
        <v>438</v>
      </c>
      <c r="N33" s="36">
        <v>435</v>
      </c>
      <c r="O33" s="599">
        <v>767</v>
      </c>
      <c r="P33" s="600">
        <v>374</v>
      </c>
      <c r="Q33" s="600">
        <v>393</v>
      </c>
      <c r="R33" s="687">
        <v>849</v>
      </c>
      <c r="S33" s="600">
        <v>431</v>
      </c>
      <c r="T33" s="600">
        <v>418</v>
      </c>
    </row>
    <row r="34" spans="1:20" ht="15" customHeight="1">
      <c r="A34" s="34">
        <v>19</v>
      </c>
      <c r="B34" s="15">
        <v>1451</v>
      </c>
      <c r="C34" s="35">
        <v>661</v>
      </c>
      <c r="D34" s="36">
        <v>790</v>
      </c>
      <c r="E34" s="35">
        <v>1059</v>
      </c>
      <c r="F34" s="35">
        <v>469</v>
      </c>
      <c r="G34" s="36">
        <v>590</v>
      </c>
      <c r="H34" s="35">
        <v>984</v>
      </c>
      <c r="I34" s="35">
        <v>465</v>
      </c>
      <c r="J34" s="35">
        <v>519</v>
      </c>
      <c r="K34" s="34">
        <v>19</v>
      </c>
      <c r="L34" s="15">
        <v>977</v>
      </c>
      <c r="M34" s="35">
        <v>506</v>
      </c>
      <c r="N34" s="36">
        <v>471</v>
      </c>
      <c r="O34" s="599">
        <v>762</v>
      </c>
      <c r="P34" s="600">
        <v>383</v>
      </c>
      <c r="Q34" s="600">
        <v>379</v>
      </c>
      <c r="R34" s="687">
        <v>886</v>
      </c>
      <c r="S34" s="600">
        <v>474</v>
      </c>
      <c r="T34" s="600">
        <v>412</v>
      </c>
    </row>
    <row r="35" spans="1:20" ht="13.5" customHeight="1">
      <c r="A35" s="34"/>
      <c r="B35" s="15"/>
      <c r="C35" s="35"/>
      <c r="D35" s="36"/>
      <c r="E35" s="35"/>
      <c r="F35" s="35"/>
      <c r="G35" s="36"/>
      <c r="H35" s="35"/>
      <c r="I35" s="35"/>
      <c r="J35" s="35"/>
      <c r="K35" s="34"/>
      <c r="L35" s="15"/>
      <c r="M35" s="35"/>
      <c r="N35" s="36"/>
      <c r="O35" s="37"/>
      <c r="P35" s="37"/>
      <c r="Q35" s="37"/>
      <c r="R35" s="686"/>
      <c r="S35" s="37"/>
      <c r="T35" s="37"/>
    </row>
    <row r="36" spans="1:20" ht="15" customHeight="1">
      <c r="A36" s="34" t="s">
        <v>527</v>
      </c>
      <c r="B36" s="15">
        <v>5965</v>
      </c>
      <c r="C36" s="35">
        <v>2720</v>
      </c>
      <c r="D36" s="36">
        <v>3245</v>
      </c>
      <c r="E36" s="35">
        <v>5280</v>
      </c>
      <c r="F36" s="35">
        <v>2354</v>
      </c>
      <c r="G36" s="36">
        <v>2926</v>
      </c>
      <c r="H36" s="35">
        <v>4909</v>
      </c>
      <c r="I36" s="35">
        <v>2214</v>
      </c>
      <c r="J36" s="35">
        <v>2695</v>
      </c>
      <c r="K36" s="34" t="s">
        <v>527</v>
      </c>
      <c r="L36" s="15">
        <v>4453</v>
      </c>
      <c r="M36" s="35">
        <v>2026</v>
      </c>
      <c r="N36" s="36">
        <v>2427</v>
      </c>
      <c r="O36" s="37">
        <v>3808</v>
      </c>
      <c r="P36" s="37">
        <v>1799</v>
      </c>
      <c r="Q36" s="37">
        <v>2009</v>
      </c>
      <c r="R36" s="686">
        <v>3618</v>
      </c>
      <c r="S36" s="37">
        <v>1704</v>
      </c>
      <c r="T36" s="37">
        <v>1914</v>
      </c>
    </row>
    <row r="37" spans="1:20" ht="15" customHeight="1">
      <c r="A37" s="34">
        <v>20</v>
      </c>
      <c r="B37" s="15">
        <v>1239</v>
      </c>
      <c r="C37" s="35">
        <v>561</v>
      </c>
      <c r="D37" s="36">
        <v>678</v>
      </c>
      <c r="E37" s="35">
        <v>1017</v>
      </c>
      <c r="F37" s="35">
        <v>484</v>
      </c>
      <c r="G37" s="36">
        <v>533</v>
      </c>
      <c r="H37" s="35">
        <v>935</v>
      </c>
      <c r="I37" s="35">
        <v>421</v>
      </c>
      <c r="J37" s="35">
        <v>514</v>
      </c>
      <c r="K37" s="34">
        <v>20</v>
      </c>
      <c r="L37" s="15">
        <v>815</v>
      </c>
      <c r="M37" s="35">
        <v>401</v>
      </c>
      <c r="N37" s="36">
        <v>414</v>
      </c>
      <c r="O37" s="599">
        <v>740</v>
      </c>
      <c r="P37" s="600">
        <v>340</v>
      </c>
      <c r="Q37" s="600">
        <v>400</v>
      </c>
      <c r="R37" s="687">
        <v>756</v>
      </c>
      <c r="S37" s="600">
        <v>360</v>
      </c>
      <c r="T37" s="600">
        <v>396</v>
      </c>
    </row>
    <row r="38" spans="1:20" ht="15" customHeight="1">
      <c r="A38" s="34">
        <v>21</v>
      </c>
      <c r="B38" s="15">
        <v>1247</v>
      </c>
      <c r="C38" s="35">
        <v>570</v>
      </c>
      <c r="D38" s="36">
        <v>677</v>
      </c>
      <c r="E38" s="35">
        <v>1094</v>
      </c>
      <c r="F38" s="35">
        <v>482</v>
      </c>
      <c r="G38" s="36">
        <v>612</v>
      </c>
      <c r="H38" s="35">
        <v>933</v>
      </c>
      <c r="I38" s="35">
        <v>439</v>
      </c>
      <c r="J38" s="35">
        <v>494</v>
      </c>
      <c r="K38" s="34">
        <v>21</v>
      </c>
      <c r="L38" s="15">
        <v>913</v>
      </c>
      <c r="M38" s="35">
        <v>412</v>
      </c>
      <c r="N38" s="36">
        <v>501</v>
      </c>
      <c r="O38" s="599">
        <v>736</v>
      </c>
      <c r="P38" s="600">
        <v>366</v>
      </c>
      <c r="Q38" s="600">
        <v>370</v>
      </c>
      <c r="R38" s="687">
        <v>753</v>
      </c>
      <c r="S38" s="600">
        <v>349</v>
      </c>
      <c r="T38" s="600">
        <v>404</v>
      </c>
    </row>
    <row r="39" spans="1:20" ht="15" customHeight="1">
      <c r="A39" s="34">
        <v>22</v>
      </c>
      <c r="B39" s="15">
        <v>1215</v>
      </c>
      <c r="C39" s="35">
        <v>549</v>
      </c>
      <c r="D39" s="36">
        <v>666</v>
      </c>
      <c r="E39" s="35">
        <v>1057</v>
      </c>
      <c r="F39" s="35">
        <v>468</v>
      </c>
      <c r="G39" s="36">
        <v>589</v>
      </c>
      <c r="H39" s="35">
        <v>988</v>
      </c>
      <c r="I39" s="35">
        <v>425</v>
      </c>
      <c r="J39" s="35">
        <v>563</v>
      </c>
      <c r="K39" s="34">
        <v>22</v>
      </c>
      <c r="L39" s="15">
        <v>920</v>
      </c>
      <c r="M39" s="35">
        <v>432</v>
      </c>
      <c r="N39" s="36">
        <v>488</v>
      </c>
      <c r="O39" s="599">
        <v>729</v>
      </c>
      <c r="P39" s="600">
        <v>329</v>
      </c>
      <c r="Q39" s="600">
        <v>400</v>
      </c>
      <c r="R39" s="687">
        <v>719</v>
      </c>
      <c r="S39" s="600">
        <v>357</v>
      </c>
      <c r="T39" s="600">
        <v>362</v>
      </c>
    </row>
    <row r="40" spans="1:20" ht="15" customHeight="1">
      <c r="A40" s="34">
        <v>23</v>
      </c>
      <c r="B40" s="15">
        <v>1265</v>
      </c>
      <c r="C40" s="35">
        <v>585</v>
      </c>
      <c r="D40" s="36">
        <v>680</v>
      </c>
      <c r="E40" s="35">
        <v>1075</v>
      </c>
      <c r="F40" s="35">
        <v>454</v>
      </c>
      <c r="G40" s="36">
        <v>621</v>
      </c>
      <c r="H40" s="35">
        <v>970</v>
      </c>
      <c r="I40" s="35">
        <v>439</v>
      </c>
      <c r="J40" s="35">
        <v>531</v>
      </c>
      <c r="K40" s="34">
        <v>23</v>
      </c>
      <c r="L40" s="15">
        <v>900</v>
      </c>
      <c r="M40" s="35">
        <v>376</v>
      </c>
      <c r="N40" s="36">
        <v>524</v>
      </c>
      <c r="O40" s="599">
        <v>780</v>
      </c>
      <c r="P40" s="600">
        <v>372</v>
      </c>
      <c r="Q40" s="600">
        <v>408</v>
      </c>
      <c r="R40" s="687">
        <v>723</v>
      </c>
      <c r="S40" s="600">
        <v>336</v>
      </c>
      <c r="T40" s="600">
        <v>387</v>
      </c>
    </row>
    <row r="41" spans="1:20" ht="15" customHeight="1">
      <c r="A41" s="34">
        <v>24</v>
      </c>
      <c r="B41" s="15">
        <v>999</v>
      </c>
      <c r="C41" s="35">
        <v>455</v>
      </c>
      <c r="D41" s="36">
        <v>544</v>
      </c>
      <c r="E41" s="35">
        <v>1037</v>
      </c>
      <c r="F41" s="35">
        <v>466</v>
      </c>
      <c r="G41" s="36">
        <v>571</v>
      </c>
      <c r="H41" s="35">
        <v>1083</v>
      </c>
      <c r="I41" s="35">
        <v>490</v>
      </c>
      <c r="J41" s="35">
        <v>593</v>
      </c>
      <c r="K41" s="34">
        <v>24</v>
      </c>
      <c r="L41" s="15">
        <v>905</v>
      </c>
      <c r="M41" s="35">
        <v>405</v>
      </c>
      <c r="N41" s="36">
        <v>500</v>
      </c>
      <c r="O41" s="599">
        <v>823</v>
      </c>
      <c r="P41" s="600">
        <v>392</v>
      </c>
      <c r="Q41" s="600">
        <v>431</v>
      </c>
      <c r="R41" s="687">
        <v>667</v>
      </c>
      <c r="S41" s="600">
        <v>302</v>
      </c>
      <c r="T41" s="600">
        <v>365</v>
      </c>
    </row>
    <row r="42" spans="1:20" ht="13.5" customHeight="1">
      <c r="A42" s="34"/>
      <c r="B42" s="15"/>
      <c r="C42" s="35"/>
      <c r="D42" s="36"/>
      <c r="E42" s="35"/>
      <c r="F42" s="35"/>
      <c r="G42" s="36"/>
      <c r="H42" s="35"/>
      <c r="I42" s="35"/>
      <c r="J42" s="35"/>
      <c r="K42" s="34"/>
      <c r="L42" s="15"/>
      <c r="M42" s="35"/>
      <c r="N42" s="36"/>
      <c r="O42" s="37"/>
      <c r="P42" s="37"/>
      <c r="Q42" s="37"/>
      <c r="R42" s="686"/>
      <c r="S42" s="37"/>
      <c r="T42" s="37"/>
    </row>
    <row r="43" spans="1:20" ht="15" customHeight="1">
      <c r="A43" s="34" t="s">
        <v>528</v>
      </c>
      <c r="B43" s="15">
        <v>6090</v>
      </c>
      <c r="C43" s="35">
        <v>2742</v>
      </c>
      <c r="D43" s="36">
        <v>3348</v>
      </c>
      <c r="E43" s="35">
        <v>5024</v>
      </c>
      <c r="F43" s="35">
        <v>2303</v>
      </c>
      <c r="G43" s="36">
        <v>2721</v>
      </c>
      <c r="H43" s="35">
        <v>6291</v>
      </c>
      <c r="I43" s="35">
        <v>2778</v>
      </c>
      <c r="J43" s="35">
        <v>3513</v>
      </c>
      <c r="K43" s="34" t="s">
        <v>528</v>
      </c>
      <c r="L43" s="15">
        <v>5332</v>
      </c>
      <c r="M43" s="35">
        <v>2306</v>
      </c>
      <c r="N43" s="36">
        <v>3026</v>
      </c>
      <c r="O43" s="37">
        <v>4485</v>
      </c>
      <c r="P43" s="37">
        <v>1978</v>
      </c>
      <c r="Q43" s="37">
        <v>2507</v>
      </c>
      <c r="R43" s="686">
        <v>3534</v>
      </c>
      <c r="S43" s="37">
        <v>1590</v>
      </c>
      <c r="T43" s="37">
        <v>1944</v>
      </c>
    </row>
    <row r="44" spans="1:20" ht="15" customHeight="1">
      <c r="A44" s="34">
        <v>25</v>
      </c>
      <c r="B44" s="15">
        <v>1271</v>
      </c>
      <c r="C44" s="35">
        <v>561</v>
      </c>
      <c r="D44" s="36">
        <v>710</v>
      </c>
      <c r="E44" s="35">
        <v>1030</v>
      </c>
      <c r="F44" s="35">
        <v>462</v>
      </c>
      <c r="G44" s="36">
        <v>568</v>
      </c>
      <c r="H44" s="35">
        <v>1139</v>
      </c>
      <c r="I44" s="35">
        <v>505</v>
      </c>
      <c r="J44" s="35">
        <v>634</v>
      </c>
      <c r="K44" s="34">
        <v>25</v>
      </c>
      <c r="L44" s="15">
        <v>972</v>
      </c>
      <c r="M44" s="35">
        <v>431</v>
      </c>
      <c r="N44" s="36">
        <v>541</v>
      </c>
      <c r="O44" s="599">
        <v>811</v>
      </c>
      <c r="P44" s="600">
        <v>377</v>
      </c>
      <c r="Q44" s="600">
        <v>434</v>
      </c>
      <c r="R44" s="687">
        <v>689</v>
      </c>
      <c r="S44" s="600">
        <v>306</v>
      </c>
      <c r="T44" s="600">
        <v>383</v>
      </c>
    </row>
    <row r="45" spans="1:20" ht="15" customHeight="1">
      <c r="A45" s="34">
        <v>26</v>
      </c>
      <c r="B45" s="15">
        <v>1243</v>
      </c>
      <c r="C45" s="35">
        <v>574</v>
      </c>
      <c r="D45" s="36">
        <v>669</v>
      </c>
      <c r="E45" s="35">
        <v>1043</v>
      </c>
      <c r="F45" s="35">
        <v>457</v>
      </c>
      <c r="G45" s="36">
        <v>586</v>
      </c>
      <c r="H45" s="35">
        <v>1249</v>
      </c>
      <c r="I45" s="35">
        <v>550</v>
      </c>
      <c r="J45" s="35">
        <v>699</v>
      </c>
      <c r="K45" s="34">
        <v>26</v>
      </c>
      <c r="L45" s="15">
        <v>964</v>
      </c>
      <c r="M45" s="35">
        <v>427</v>
      </c>
      <c r="N45" s="36">
        <v>537</v>
      </c>
      <c r="O45" s="599">
        <v>855</v>
      </c>
      <c r="P45" s="600">
        <v>350</v>
      </c>
      <c r="Q45" s="600">
        <v>505</v>
      </c>
      <c r="R45" s="687">
        <v>658</v>
      </c>
      <c r="S45" s="600">
        <v>294</v>
      </c>
      <c r="T45" s="600">
        <v>364</v>
      </c>
    </row>
    <row r="46" spans="1:20" ht="15" customHeight="1">
      <c r="A46" s="34">
        <v>27</v>
      </c>
      <c r="B46" s="15">
        <v>1144</v>
      </c>
      <c r="C46" s="35">
        <v>497</v>
      </c>
      <c r="D46" s="36">
        <v>647</v>
      </c>
      <c r="E46" s="35">
        <v>1001</v>
      </c>
      <c r="F46" s="35">
        <v>471</v>
      </c>
      <c r="G46" s="36">
        <v>530</v>
      </c>
      <c r="H46" s="35">
        <v>1287</v>
      </c>
      <c r="I46" s="35">
        <v>559</v>
      </c>
      <c r="J46" s="35">
        <v>728</v>
      </c>
      <c r="K46" s="34">
        <v>27</v>
      </c>
      <c r="L46" s="15">
        <v>1114</v>
      </c>
      <c r="M46" s="35">
        <v>467</v>
      </c>
      <c r="N46" s="36">
        <v>647</v>
      </c>
      <c r="O46" s="599">
        <v>891</v>
      </c>
      <c r="P46" s="600">
        <v>425</v>
      </c>
      <c r="Q46" s="600">
        <v>466</v>
      </c>
      <c r="R46" s="687">
        <v>678</v>
      </c>
      <c r="S46" s="600">
        <v>301</v>
      </c>
      <c r="T46" s="600">
        <v>377</v>
      </c>
    </row>
    <row r="47" spans="1:20" ht="15" customHeight="1">
      <c r="A47" s="34">
        <v>28</v>
      </c>
      <c r="B47" s="15">
        <v>1258</v>
      </c>
      <c r="C47" s="35">
        <v>579</v>
      </c>
      <c r="D47" s="36">
        <v>679</v>
      </c>
      <c r="E47" s="35">
        <v>1054</v>
      </c>
      <c r="F47" s="35">
        <v>497</v>
      </c>
      <c r="G47" s="36">
        <v>557</v>
      </c>
      <c r="H47" s="35">
        <v>1280</v>
      </c>
      <c r="I47" s="35">
        <v>562</v>
      </c>
      <c r="J47" s="35">
        <v>718</v>
      </c>
      <c r="K47" s="34">
        <v>28</v>
      </c>
      <c r="L47" s="15">
        <v>1096</v>
      </c>
      <c r="M47" s="35">
        <v>462</v>
      </c>
      <c r="N47" s="36">
        <v>634</v>
      </c>
      <c r="O47" s="599">
        <v>948</v>
      </c>
      <c r="P47" s="600">
        <v>414</v>
      </c>
      <c r="Q47" s="600">
        <v>534</v>
      </c>
      <c r="R47" s="687">
        <v>723</v>
      </c>
      <c r="S47" s="600">
        <v>332</v>
      </c>
      <c r="T47" s="600">
        <v>391</v>
      </c>
    </row>
    <row r="48" spans="1:20" ht="15" customHeight="1">
      <c r="A48" s="34">
        <v>29</v>
      </c>
      <c r="B48" s="15">
        <v>1174</v>
      </c>
      <c r="C48" s="35">
        <v>531</v>
      </c>
      <c r="D48" s="36">
        <v>643</v>
      </c>
      <c r="E48" s="35">
        <v>896</v>
      </c>
      <c r="F48" s="35">
        <v>416</v>
      </c>
      <c r="G48" s="36">
        <v>480</v>
      </c>
      <c r="H48" s="35">
        <v>1336</v>
      </c>
      <c r="I48" s="35">
        <v>602</v>
      </c>
      <c r="J48" s="35">
        <v>734</v>
      </c>
      <c r="K48" s="34">
        <v>29</v>
      </c>
      <c r="L48" s="15">
        <v>1186</v>
      </c>
      <c r="M48" s="35">
        <v>519</v>
      </c>
      <c r="N48" s="36">
        <v>667</v>
      </c>
      <c r="O48" s="599">
        <v>980</v>
      </c>
      <c r="P48" s="600">
        <v>412</v>
      </c>
      <c r="Q48" s="600">
        <v>568</v>
      </c>
      <c r="R48" s="687">
        <v>786</v>
      </c>
      <c r="S48" s="600">
        <v>357</v>
      </c>
      <c r="T48" s="600">
        <v>429</v>
      </c>
    </row>
    <row r="49" spans="1:20" ht="13.5" customHeight="1">
      <c r="A49" s="34"/>
      <c r="B49" s="15"/>
      <c r="C49" s="35"/>
      <c r="D49" s="36"/>
      <c r="E49" s="35"/>
      <c r="F49" s="35"/>
      <c r="G49" s="36"/>
      <c r="H49" s="35"/>
      <c r="I49" s="35"/>
      <c r="J49" s="35"/>
      <c r="K49" s="34"/>
      <c r="L49" s="15"/>
      <c r="M49" s="35"/>
      <c r="N49" s="36"/>
      <c r="O49" s="37"/>
      <c r="P49" s="37"/>
      <c r="Q49" s="37"/>
      <c r="R49" s="686"/>
      <c r="S49" s="37"/>
      <c r="T49" s="37"/>
    </row>
    <row r="50" spans="1:20" ht="15" customHeight="1">
      <c r="A50" s="34" t="s">
        <v>529</v>
      </c>
      <c r="B50" s="15">
        <v>6032</v>
      </c>
      <c r="C50" s="35">
        <v>2763</v>
      </c>
      <c r="D50" s="36">
        <v>3269</v>
      </c>
      <c r="E50" s="35">
        <v>5060</v>
      </c>
      <c r="F50" s="35">
        <v>2287</v>
      </c>
      <c r="G50" s="36">
        <v>2773</v>
      </c>
      <c r="H50" s="35">
        <v>6380</v>
      </c>
      <c r="I50" s="35">
        <v>2952</v>
      </c>
      <c r="J50" s="35">
        <v>3428</v>
      </c>
      <c r="K50" s="34" t="s">
        <v>529</v>
      </c>
      <c r="L50" s="15">
        <v>7411</v>
      </c>
      <c r="M50" s="35">
        <v>3284</v>
      </c>
      <c r="N50" s="36">
        <v>4127</v>
      </c>
      <c r="O50" s="37">
        <v>5729</v>
      </c>
      <c r="P50" s="37">
        <v>2501</v>
      </c>
      <c r="Q50" s="37">
        <v>3228</v>
      </c>
      <c r="R50" s="686">
        <v>4666</v>
      </c>
      <c r="S50" s="37">
        <v>2072</v>
      </c>
      <c r="T50" s="37">
        <v>2594</v>
      </c>
    </row>
    <row r="51" spans="1:20" ht="15" customHeight="1">
      <c r="A51" s="34">
        <v>30</v>
      </c>
      <c r="B51" s="15">
        <v>1228</v>
      </c>
      <c r="C51" s="35">
        <v>543</v>
      </c>
      <c r="D51" s="36">
        <v>685</v>
      </c>
      <c r="E51" s="35">
        <v>1074</v>
      </c>
      <c r="F51" s="35">
        <v>446</v>
      </c>
      <c r="G51" s="36">
        <v>628</v>
      </c>
      <c r="H51" s="35">
        <v>1304</v>
      </c>
      <c r="I51" s="35">
        <v>569</v>
      </c>
      <c r="J51" s="35">
        <v>735</v>
      </c>
      <c r="K51" s="34">
        <v>30</v>
      </c>
      <c r="L51" s="15">
        <v>1372</v>
      </c>
      <c r="M51" s="35">
        <v>586</v>
      </c>
      <c r="N51" s="36">
        <v>786</v>
      </c>
      <c r="O51" s="599">
        <v>998</v>
      </c>
      <c r="P51" s="600">
        <v>430</v>
      </c>
      <c r="Q51" s="600">
        <v>568</v>
      </c>
      <c r="R51" s="687">
        <v>833</v>
      </c>
      <c r="S51" s="600">
        <v>369</v>
      </c>
      <c r="T51" s="600">
        <v>464</v>
      </c>
    </row>
    <row r="52" spans="1:20" ht="15" customHeight="1">
      <c r="A52" s="34">
        <v>31</v>
      </c>
      <c r="B52" s="15">
        <v>1242</v>
      </c>
      <c r="C52" s="35">
        <v>553</v>
      </c>
      <c r="D52" s="36">
        <v>689</v>
      </c>
      <c r="E52" s="35">
        <v>1048</v>
      </c>
      <c r="F52" s="35">
        <v>480</v>
      </c>
      <c r="G52" s="36">
        <v>568</v>
      </c>
      <c r="H52" s="35">
        <v>1394</v>
      </c>
      <c r="I52" s="35">
        <v>641</v>
      </c>
      <c r="J52" s="35">
        <v>753</v>
      </c>
      <c r="K52" s="34">
        <v>31</v>
      </c>
      <c r="L52" s="15">
        <v>1467</v>
      </c>
      <c r="M52" s="35">
        <v>658</v>
      </c>
      <c r="N52" s="36">
        <v>809</v>
      </c>
      <c r="O52" s="599">
        <v>1074</v>
      </c>
      <c r="P52" s="600">
        <v>460</v>
      </c>
      <c r="Q52" s="600">
        <v>614</v>
      </c>
      <c r="R52" s="687">
        <v>899</v>
      </c>
      <c r="S52" s="600">
        <v>392</v>
      </c>
      <c r="T52" s="600">
        <v>507</v>
      </c>
    </row>
    <row r="53" spans="1:20" ht="15" customHeight="1">
      <c r="A53" s="34">
        <v>32</v>
      </c>
      <c r="B53" s="15">
        <v>1212</v>
      </c>
      <c r="C53" s="35">
        <v>575</v>
      </c>
      <c r="D53" s="36">
        <v>637</v>
      </c>
      <c r="E53" s="35">
        <v>948</v>
      </c>
      <c r="F53" s="35">
        <v>433</v>
      </c>
      <c r="G53" s="36">
        <v>515</v>
      </c>
      <c r="H53" s="35">
        <v>1322</v>
      </c>
      <c r="I53" s="35">
        <v>616</v>
      </c>
      <c r="J53" s="35">
        <v>706</v>
      </c>
      <c r="K53" s="34">
        <v>32</v>
      </c>
      <c r="L53" s="15">
        <v>1496</v>
      </c>
      <c r="M53" s="35">
        <v>643</v>
      </c>
      <c r="N53" s="36">
        <v>853</v>
      </c>
      <c r="O53" s="599">
        <v>1175</v>
      </c>
      <c r="P53" s="600">
        <v>513</v>
      </c>
      <c r="Q53" s="600">
        <v>662</v>
      </c>
      <c r="R53" s="687">
        <v>929</v>
      </c>
      <c r="S53" s="600">
        <v>423</v>
      </c>
      <c r="T53" s="600">
        <v>506</v>
      </c>
    </row>
    <row r="54" spans="1:20" ht="15" customHeight="1">
      <c r="A54" s="34">
        <v>33</v>
      </c>
      <c r="B54" s="15">
        <v>1169</v>
      </c>
      <c r="C54" s="35">
        <v>535</v>
      </c>
      <c r="D54" s="36">
        <v>634</v>
      </c>
      <c r="E54" s="35">
        <v>1023</v>
      </c>
      <c r="F54" s="35">
        <v>468</v>
      </c>
      <c r="G54" s="36">
        <v>555</v>
      </c>
      <c r="H54" s="35">
        <v>1314</v>
      </c>
      <c r="I54" s="35">
        <v>634</v>
      </c>
      <c r="J54" s="35">
        <v>680</v>
      </c>
      <c r="K54" s="34">
        <v>33</v>
      </c>
      <c r="L54" s="15">
        <v>1531</v>
      </c>
      <c r="M54" s="35">
        <v>683</v>
      </c>
      <c r="N54" s="36">
        <v>848</v>
      </c>
      <c r="O54" s="599">
        <v>1192</v>
      </c>
      <c r="P54" s="600">
        <v>502</v>
      </c>
      <c r="Q54" s="600">
        <v>690</v>
      </c>
      <c r="R54" s="687">
        <v>985</v>
      </c>
      <c r="S54" s="600">
        <v>450</v>
      </c>
      <c r="T54" s="600">
        <v>535</v>
      </c>
    </row>
    <row r="55" spans="1:20" ht="15" customHeight="1">
      <c r="A55" s="34">
        <v>34</v>
      </c>
      <c r="B55" s="15">
        <v>1181</v>
      </c>
      <c r="C55" s="35">
        <v>557</v>
      </c>
      <c r="D55" s="36">
        <v>624</v>
      </c>
      <c r="E55" s="35">
        <v>967</v>
      </c>
      <c r="F55" s="35">
        <v>460</v>
      </c>
      <c r="G55" s="36">
        <v>507</v>
      </c>
      <c r="H55" s="35">
        <v>1046</v>
      </c>
      <c r="I55" s="35">
        <v>492</v>
      </c>
      <c r="J55" s="35">
        <v>554</v>
      </c>
      <c r="K55" s="34">
        <v>34</v>
      </c>
      <c r="L55" s="15">
        <v>1545</v>
      </c>
      <c r="M55" s="35">
        <v>714</v>
      </c>
      <c r="N55" s="36">
        <v>831</v>
      </c>
      <c r="O55" s="599">
        <v>1290</v>
      </c>
      <c r="P55" s="600">
        <v>596</v>
      </c>
      <c r="Q55" s="600">
        <v>694</v>
      </c>
      <c r="R55" s="687">
        <v>1020</v>
      </c>
      <c r="S55" s="600">
        <v>438</v>
      </c>
      <c r="T55" s="600">
        <v>582</v>
      </c>
    </row>
    <row r="56" spans="1:20" ht="13.5" customHeight="1">
      <c r="A56" s="38"/>
      <c r="B56" s="40"/>
      <c r="C56" s="39"/>
      <c r="D56" s="41"/>
      <c r="E56" s="39"/>
      <c r="F56" s="39"/>
      <c r="G56" s="41"/>
      <c r="H56" s="39"/>
      <c r="I56" s="39"/>
      <c r="J56" s="39"/>
      <c r="K56" s="38"/>
      <c r="L56" s="40"/>
      <c r="M56" s="39"/>
      <c r="N56" s="41"/>
      <c r="O56" s="42"/>
      <c r="P56" s="42"/>
      <c r="Q56" s="42"/>
      <c r="R56" s="688"/>
      <c r="S56" s="42"/>
      <c r="T56" s="42"/>
    </row>
    <row r="57" spans="1:20" ht="13.5" customHeight="1">
      <c r="A57" s="527"/>
      <c r="K57" s="527"/>
      <c r="R57" s="619"/>
      <c r="S57" s="619"/>
      <c r="T57" s="619"/>
    </row>
    <row r="58" spans="18:20" ht="6" customHeight="1">
      <c r="R58" s="691"/>
      <c r="S58" s="619"/>
      <c r="T58" s="619"/>
    </row>
    <row r="59" spans="1:20" ht="15" customHeight="1">
      <c r="A59" s="920" t="s">
        <v>515</v>
      </c>
      <c r="B59" s="27"/>
      <c r="C59" s="27" t="s">
        <v>516</v>
      </c>
      <c r="D59" s="27"/>
      <c r="E59" s="27"/>
      <c r="F59" s="27" t="s">
        <v>517</v>
      </c>
      <c r="G59" s="27"/>
      <c r="H59" s="29"/>
      <c r="I59" s="25" t="s">
        <v>518</v>
      </c>
      <c r="J59" s="29"/>
      <c r="K59" s="920" t="s">
        <v>515</v>
      </c>
      <c r="L59" s="27"/>
      <c r="M59" s="27" t="s">
        <v>519</v>
      </c>
      <c r="N59" s="27"/>
      <c r="O59" s="27"/>
      <c r="P59" s="27" t="s">
        <v>545</v>
      </c>
      <c r="Q59" s="29"/>
      <c r="R59" s="689"/>
      <c r="S59" s="27" t="s">
        <v>708</v>
      </c>
      <c r="T59" s="29"/>
    </row>
    <row r="60" spans="1:20" ht="15" customHeight="1">
      <c r="A60" s="921"/>
      <c r="B60" s="6" t="s">
        <v>520</v>
      </c>
      <c r="C60" s="6" t="s">
        <v>521</v>
      </c>
      <c r="D60" s="6" t="s">
        <v>522</v>
      </c>
      <c r="E60" s="6" t="s">
        <v>520</v>
      </c>
      <c r="F60" s="6" t="s">
        <v>521</v>
      </c>
      <c r="G60" s="6" t="s">
        <v>522</v>
      </c>
      <c r="H60" s="26" t="s">
        <v>520</v>
      </c>
      <c r="I60" s="6" t="s">
        <v>521</v>
      </c>
      <c r="J60" s="30" t="s">
        <v>522</v>
      </c>
      <c r="K60" s="921"/>
      <c r="L60" s="26" t="s">
        <v>520</v>
      </c>
      <c r="M60" s="6" t="s">
        <v>521</v>
      </c>
      <c r="N60" s="6" t="s">
        <v>522</v>
      </c>
      <c r="O60" s="6" t="s">
        <v>520</v>
      </c>
      <c r="P60" s="6" t="s">
        <v>521</v>
      </c>
      <c r="Q60" s="30" t="s">
        <v>522</v>
      </c>
      <c r="R60" s="690" t="s">
        <v>520</v>
      </c>
      <c r="S60" s="6" t="s">
        <v>521</v>
      </c>
      <c r="T60" s="30" t="s">
        <v>522</v>
      </c>
    </row>
    <row r="61" spans="1:20" ht="15" customHeight="1">
      <c r="A61" s="34"/>
      <c r="B61" s="15"/>
      <c r="C61" s="35"/>
      <c r="D61" s="36"/>
      <c r="E61" s="35"/>
      <c r="F61" s="35"/>
      <c r="G61" s="36"/>
      <c r="H61" s="35"/>
      <c r="I61" s="35"/>
      <c r="J61" s="35"/>
      <c r="K61" s="34"/>
      <c r="L61" s="15"/>
      <c r="M61" s="35"/>
      <c r="N61" s="36"/>
      <c r="O61" s="37"/>
      <c r="P61" s="37"/>
      <c r="Q61" s="37"/>
      <c r="R61" s="686"/>
      <c r="S61" s="37"/>
      <c r="T61" s="37"/>
    </row>
    <row r="62" spans="1:20" ht="15" customHeight="1">
      <c r="A62" s="34" t="s">
        <v>530</v>
      </c>
      <c r="B62" s="15">
        <v>6403</v>
      </c>
      <c r="C62" s="35">
        <v>3051</v>
      </c>
      <c r="D62" s="36">
        <v>3352</v>
      </c>
      <c r="E62" s="35">
        <v>4800</v>
      </c>
      <c r="F62" s="35">
        <v>2229</v>
      </c>
      <c r="G62" s="36">
        <v>2571</v>
      </c>
      <c r="H62" s="35">
        <v>5823</v>
      </c>
      <c r="I62" s="35">
        <v>2723</v>
      </c>
      <c r="J62" s="35">
        <v>3100</v>
      </c>
      <c r="K62" s="34" t="s">
        <v>530</v>
      </c>
      <c r="L62" s="15">
        <v>7279</v>
      </c>
      <c r="M62" s="35">
        <v>3394</v>
      </c>
      <c r="N62" s="36">
        <v>3885</v>
      </c>
      <c r="O62" s="37">
        <v>7734</v>
      </c>
      <c r="P62" s="37">
        <v>3447</v>
      </c>
      <c r="Q62" s="37">
        <v>4287</v>
      </c>
      <c r="R62" s="686">
        <v>5906</v>
      </c>
      <c r="S62" s="37">
        <v>2590</v>
      </c>
      <c r="T62" s="37">
        <v>3316</v>
      </c>
    </row>
    <row r="63" spans="1:20" ht="15" customHeight="1">
      <c r="A63" s="34">
        <v>35</v>
      </c>
      <c r="B63" s="15">
        <v>1191</v>
      </c>
      <c r="C63" s="35">
        <v>565</v>
      </c>
      <c r="D63" s="36">
        <v>626</v>
      </c>
      <c r="E63" s="35">
        <v>971</v>
      </c>
      <c r="F63" s="35">
        <v>450</v>
      </c>
      <c r="G63" s="36">
        <v>521</v>
      </c>
      <c r="H63" s="35">
        <v>1252</v>
      </c>
      <c r="I63" s="35">
        <v>599</v>
      </c>
      <c r="J63" s="35">
        <v>653</v>
      </c>
      <c r="K63" s="34">
        <v>35</v>
      </c>
      <c r="L63" s="15">
        <v>1520</v>
      </c>
      <c r="M63" s="35">
        <v>703</v>
      </c>
      <c r="N63" s="36">
        <v>817</v>
      </c>
      <c r="O63" s="599">
        <v>1460</v>
      </c>
      <c r="P63" s="600">
        <v>632</v>
      </c>
      <c r="Q63" s="600">
        <v>828</v>
      </c>
      <c r="R63" s="687">
        <v>1044</v>
      </c>
      <c r="S63" s="600">
        <v>458</v>
      </c>
      <c r="T63" s="600">
        <v>586</v>
      </c>
    </row>
    <row r="64" spans="1:20" ht="15" customHeight="1">
      <c r="A64" s="34">
        <v>36</v>
      </c>
      <c r="B64" s="15">
        <v>1206</v>
      </c>
      <c r="C64" s="35">
        <v>577</v>
      </c>
      <c r="D64" s="36">
        <v>629</v>
      </c>
      <c r="E64" s="35">
        <v>1002</v>
      </c>
      <c r="F64" s="35">
        <v>459</v>
      </c>
      <c r="G64" s="36">
        <v>543</v>
      </c>
      <c r="H64" s="35">
        <v>1222</v>
      </c>
      <c r="I64" s="35">
        <v>574</v>
      </c>
      <c r="J64" s="35">
        <v>648</v>
      </c>
      <c r="K64" s="34">
        <v>36</v>
      </c>
      <c r="L64" s="15">
        <v>1560</v>
      </c>
      <c r="M64" s="35">
        <v>699</v>
      </c>
      <c r="N64" s="36">
        <v>861</v>
      </c>
      <c r="O64" s="599">
        <v>1523</v>
      </c>
      <c r="P64" s="600">
        <v>678</v>
      </c>
      <c r="Q64" s="600">
        <v>845</v>
      </c>
      <c r="R64" s="687">
        <v>1101</v>
      </c>
      <c r="S64" s="600">
        <v>487</v>
      </c>
      <c r="T64" s="600">
        <v>614</v>
      </c>
    </row>
    <row r="65" spans="1:20" ht="15" customHeight="1">
      <c r="A65" s="34">
        <v>37</v>
      </c>
      <c r="B65" s="15">
        <v>1243</v>
      </c>
      <c r="C65" s="35">
        <v>617</v>
      </c>
      <c r="D65" s="36">
        <v>626</v>
      </c>
      <c r="E65" s="35">
        <v>959</v>
      </c>
      <c r="F65" s="35">
        <v>451</v>
      </c>
      <c r="G65" s="36">
        <v>508</v>
      </c>
      <c r="H65" s="35">
        <v>1110</v>
      </c>
      <c r="I65" s="35">
        <v>521</v>
      </c>
      <c r="J65" s="35">
        <v>589</v>
      </c>
      <c r="K65" s="34">
        <v>37</v>
      </c>
      <c r="L65" s="15">
        <v>1558</v>
      </c>
      <c r="M65" s="35">
        <v>721</v>
      </c>
      <c r="N65" s="36">
        <v>837</v>
      </c>
      <c r="O65" s="599">
        <v>1514</v>
      </c>
      <c r="P65" s="600">
        <v>670</v>
      </c>
      <c r="Q65" s="600">
        <v>844</v>
      </c>
      <c r="R65" s="687">
        <v>1200</v>
      </c>
      <c r="S65" s="600">
        <v>519</v>
      </c>
      <c r="T65" s="600">
        <v>681</v>
      </c>
    </row>
    <row r="66" spans="1:20" ht="15" customHeight="1">
      <c r="A66" s="34">
        <v>38</v>
      </c>
      <c r="B66" s="15">
        <v>1316</v>
      </c>
      <c r="C66" s="35">
        <v>630</v>
      </c>
      <c r="D66" s="36">
        <v>686</v>
      </c>
      <c r="E66" s="35">
        <v>916</v>
      </c>
      <c r="F66" s="35">
        <v>423</v>
      </c>
      <c r="G66" s="36">
        <v>493</v>
      </c>
      <c r="H66" s="35">
        <v>1163</v>
      </c>
      <c r="I66" s="35">
        <v>529</v>
      </c>
      <c r="J66" s="35">
        <v>634</v>
      </c>
      <c r="K66" s="34">
        <v>38</v>
      </c>
      <c r="L66" s="15">
        <v>1496</v>
      </c>
      <c r="M66" s="35">
        <v>731</v>
      </c>
      <c r="N66" s="36">
        <v>765</v>
      </c>
      <c r="O66" s="599">
        <v>1636</v>
      </c>
      <c r="P66" s="600">
        <v>728</v>
      </c>
      <c r="Q66" s="600">
        <v>908</v>
      </c>
      <c r="R66" s="687">
        <v>1248</v>
      </c>
      <c r="S66" s="600">
        <v>535</v>
      </c>
      <c r="T66" s="600">
        <v>713</v>
      </c>
    </row>
    <row r="67" spans="1:20" ht="15" customHeight="1">
      <c r="A67" s="34">
        <v>39</v>
      </c>
      <c r="B67" s="15">
        <v>1447</v>
      </c>
      <c r="C67" s="35">
        <v>662</v>
      </c>
      <c r="D67" s="36">
        <v>785</v>
      </c>
      <c r="E67" s="35">
        <v>952</v>
      </c>
      <c r="F67" s="35">
        <v>446</v>
      </c>
      <c r="G67" s="36">
        <v>506</v>
      </c>
      <c r="H67" s="35">
        <v>1076</v>
      </c>
      <c r="I67" s="35">
        <v>500</v>
      </c>
      <c r="J67" s="35">
        <v>576</v>
      </c>
      <c r="K67" s="34">
        <v>39</v>
      </c>
      <c r="L67" s="15">
        <v>1145</v>
      </c>
      <c r="M67" s="35">
        <v>540</v>
      </c>
      <c r="N67" s="36">
        <v>605</v>
      </c>
      <c r="O67" s="599">
        <v>1601</v>
      </c>
      <c r="P67" s="600">
        <v>739</v>
      </c>
      <c r="Q67" s="600">
        <v>862</v>
      </c>
      <c r="R67" s="687">
        <v>1313</v>
      </c>
      <c r="S67" s="600">
        <v>591</v>
      </c>
      <c r="T67" s="600">
        <v>722</v>
      </c>
    </row>
    <row r="68" spans="1:20" ht="15" customHeight="1">
      <c r="A68" s="34"/>
      <c r="B68" s="15"/>
      <c r="C68" s="35"/>
      <c r="D68" s="36"/>
      <c r="E68" s="35"/>
      <c r="F68" s="35"/>
      <c r="G68" s="36"/>
      <c r="H68" s="35"/>
      <c r="I68" s="35"/>
      <c r="J68" s="35"/>
      <c r="K68" s="34"/>
      <c r="L68" s="15"/>
      <c r="M68" s="35"/>
      <c r="N68" s="36"/>
      <c r="O68" s="37"/>
      <c r="P68" s="37"/>
      <c r="Q68" s="37"/>
      <c r="R68" s="686"/>
      <c r="S68" s="37"/>
      <c r="T68" s="37"/>
    </row>
    <row r="69" spans="1:20" ht="15" customHeight="1">
      <c r="A69" s="34" t="s">
        <v>531</v>
      </c>
      <c r="B69" s="15">
        <v>7753</v>
      </c>
      <c r="C69" s="35">
        <v>3720</v>
      </c>
      <c r="D69" s="36">
        <v>4033</v>
      </c>
      <c r="E69" s="35">
        <v>5275</v>
      </c>
      <c r="F69" s="35">
        <v>2453</v>
      </c>
      <c r="G69" s="36">
        <v>2822</v>
      </c>
      <c r="H69" s="35">
        <v>5257</v>
      </c>
      <c r="I69" s="35">
        <v>2472</v>
      </c>
      <c r="J69" s="35">
        <v>2785</v>
      </c>
      <c r="K69" s="34" t="s">
        <v>531</v>
      </c>
      <c r="L69" s="15">
        <v>6414</v>
      </c>
      <c r="M69" s="35">
        <v>2996</v>
      </c>
      <c r="N69" s="36">
        <v>3418</v>
      </c>
      <c r="O69" s="37">
        <v>7467</v>
      </c>
      <c r="P69" s="37">
        <v>3479</v>
      </c>
      <c r="Q69" s="37">
        <v>3988</v>
      </c>
      <c r="R69" s="686">
        <v>7965</v>
      </c>
      <c r="S69" s="37">
        <v>3518</v>
      </c>
      <c r="T69" s="37">
        <v>4447</v>
      </c>
    </row>
    <row r="70" spans="1:20" ht="15" customHeight="1">
      <c r="A70" s="34">
        <v>40</v>
      </c>
      <c r="B70" s="15">
        <v>1489</v>
      </c>
      <c r="C70" s="35">
        <v>722</v>
      </c>
      <c r="D70" s="36">
        <v>767</v>
      </c>
      <c r="E70" s="35">
        <v>926</v>
      </c>
      <c r="F70" s="35">
        <v>424</v>
      </c>
      <c r="G70" s="36">
        <v>502</v>
      </c>
      <c r="H70" s="35">
        <v>1093</v>
      </c>
      <c r="I70" s="35">
        <v>529</v>
      </c>
      <c r="J70" s="35">
        <v>564</v>
      </c>
      <c r="K70" s="34">
        <v>40</v>
      </c>
      <c r="L70" s="15">
        <v>1400</v>
      </c>
      <c r="M70" s="35">
        <v>644</v>
      </c>
      <c r="N70" s="36">
        <v>756</v>
      </c>
      <c r="O70" s="599">
        <v>1602</v>
      </c>
      <c r="P70" s="600">
        <v>737</v>
      </c>
      <c r="Q70" s="600">
        <v>865</v>
      </c>
      <c r="R70" s="687">
        <v>1494</v>
      </c>
      <c r="S70" s="600">
        <v>638</v>
      </c>
      <c r="T70" s="600">
        <v>856</v>
      </c>
    </row>
    <row r="71" spans="1:20" ht="15" customHeight="1">
      <c r="A71" s="34">
        <v>41</v>
      </c>
      <c r="B71" s="15">
        <v>1725</v>
      </c>
      <c r="C71" s="35">
        <v>817</v>
      </c>
      <c r="D71" s="36">
        <v>908</v>
      </c>
      <c r="E71" s="35">
        <v>983</v>
      </c>
      <c r="F71" s="35">
        <v>462</v>
      </c>
      <c r="G71" s="36">
        <v>521</v>
      </c>
      <c r="H71" s="35">
        <v>1097</v>
      </c>
      <c r="I71" s="35">
        <v>493</v>
      </c>
      <c r="J71" s="35">
        <v>604</v>
      </c>
      <c r="K71" s="34">
        <v>41</v>
      </c>
      <c r="L71" s="15">
        <v>1326</v>
      </c>
      <c r="M71" s="35">
        <v>602</v>
      </c>
      <c r="N71" s="36">
        <v>724</v>
      </c>
      <c r="O71" s="599">
        <v>1594</v>
      </c>
      <c r="P71" s="600">
        <v>710</v>
      </c>
      <c r="Q71" s="600">
        <v>884</v>
      </c>
      <c r="R71" s="687">
        <v>1578</v>
      </c>
      <c r="S71" s="600">
        <v>707</v>
      </c>
      <c r="T71" s="600">
        <v>871</v>
      </c>
    </row>
    <row r="72" spans="1:20" ht="15" customHeight="1">
      <c r="A72" s="34">
        <v>42</v>
      </c>
      <c r="B72" s="15">
        <v>1804</v>
      </c>
      <c r="C72" s="35">
        <v>852</v>
      </c>
      <c r="D72" s="36">
        <v>952</v>
      </c>
      <c r="E72" s="35">
        <v>1041</v>
      </c>
      <c r="F72" s="35">
        <v>507</v>
      </c>
      <c r="G72" s="36">
        <v>534</v>
      </c>
      <c r="H72" s="35">
        <v>1077</v>
      </c>
      <c r="I72" s="35">
        <v>525</v>
      </c>
      <c r="J72" s="35">
        <v>552</v>
      </c>
      <c r="K72" s="34">
        <v>42</v>
      </c>
      <c r="L72" s="15">
        <v>1251</v>
      </c>
      <c r="M72" s="35">
        <v>592</v>
      </c>
      <c r="N72" s="36">
        <v>659</v>
      </c>
      <c r="O72" s="599">
        <v>1620</v>
      </c>
      <c r="P72" s="600">
        <v>764</v>
      </c>
      <c r="Q72" s="600">
        <v>856</v>
      </c>
      <c r="R72" s="687">
        <v>1564</v>
      </c>
      <c r="S72" s="600">
        <v>683</v>
      </c>
      <c r="T72" s="600">
        <v>881</v>
      </c>
    </row>
    <row r="73" spans="1:20" ht="15" customHeight="1">
      <c r="A73" s="34">
        <v>43</v>
      </c>
      <c r="B73" s="15">
        <v>1711</v>
      </c>
      <c r="C73" s="35">
        <v>834</v>
      </c>
      <c r="D73" s="36">
        <v>877</v>
      </c>
      <c r="E73" s="35">
        <v>1083</v>
      </c>
      <c r="F73" s="35">
        <v>515</v>
      </c>
      <c r="G73" s="36">
        <v>568</v>
      </c>
      <c r="H73" s="35">
        <v>1006</v>
      </c>
      <c r="I73" s="35">
        <v>469</v>
      </c>
      <c r="J73" s="35">
        <v>537</v>
      </c>
      <c r="K73" s="34">
        <v>43</v>
      </c>
      <c r="L73" s="15">
        <v>1287</v>
      </c>
      <c r="M73" s="35">
        <v>607</v>
      </c>
      <c r="N73" s="36">
        <v>680</v>
      </c>
      <c r="O73" s="599">
        <v>1483</v>
      </c>
      <c r="P73" s="600">
        <v>702</v>
      </c>
      <c r="Q73" s="600">
        <v>781</v>
      </c>
      <c r="R73" s="687">
        <v>1681</v>
      </c>
      <c r="S73" s="600">
        <v>740</v>
      </c>
      <c r="T73" s="600">
        <v>941</v>
      </c>
    </row>
    <row r="74" spans="1:20" ht="15" customHeight="1">
      <c r="A74" s="34">
        <v>44</v>
      </c>
      <c r="B74" s="15">
        <v>1024</v>
      </c>
      <c r="C74" s="35">
        <v>495</v>
      </c>
      <c r="D74" s="36">
        <v>529</v>
      </c>
      <c r="E74" s="35">
        <v>1242</v>
      </c>
      <c r="F74" s="35">
        <v>545</v>
      </c>
      <c r="G74" s="36">
        <v>697</v>
      </c>
      <c r="H74" s="35">
        <v>984</v>
      </c>
      <c r="I74" s="35">
        <v>456</v>
      </c>
      <c r="J74" s="35">
        <v>528</v>
      </c>
      <c r="K74" s="34">
        <v>44</v>
      </c>
      <c r="L74" s="15">
        <v>1150</v>
      </c>
      <c r="M74" s="35">
        <v>551</v>
      </c>
      <c r="N74" s="36">
        <v>599</v>
      </c>
      <c r="O74" s="599">
        <v>1168</v>
      </c>
      <c r="P74" s="600">
        <v>566</v>
      </c>
      <c r="Q74" s="600">
        <v>602</v>
      </c>
      <c r="R74" s="687">
        <v>1648</v>
      </c>
      <c r="S74" s="600">
        <v>750</v>
      </c>
      <c r="T74" s="600">
        <v>898</v>
      </c>
    </row>
    <row r="75" spans="1:20" ht="15" customHeight="1">
      <c r="A75" s="34"/>
      <c r="B75" s="15"/>
      <c r="C75" s="35"/>
      <c r="D75" s="36"/>
      <c r="E75" s="35"/>
      <c r="F75" s="35"/>
      <c r="G75" s="36"/>
      <c r="H75" s="35"/>
      <c r="I75" s="35"/>
      <c r="J75" s="35"/>
      <c r="K75" s="34"/>
      <c r="L75" s="15"/>
      <c r="M75" s="35"/>
      <c r="N75" s="36"/>
      <c r="O75" s="37"/>
      <c r="P75" s="37"/>
      <c r="Q75" s="37"/>
      <c r="R75" s="686"/>
      <c r="S75" s="37"/>
      <c r="T75" s="37"/>
    </row>
    <row r="76" spans="1:20" ht="15" customHeight="1">
      <c r="A76" s="34" t="s">
        <v>532</v>
      </c>
      <c r="B76" s="15">
        <v>6314</v>
      </c>
      <c r="C76" s="35">
        <v>2942</v>
      </c>
      <c r="D76" s="36">
        <v>3372</v>
      </c>
      <c r="E76" s="35">
        <v>6776</v>
      </c>
      <c r="F76" s="35">
        <v>3216</v>
      </c>
      <c r="G76" s="36">
        <v>3560</v>
      </c>
      <c r="H76" s="35">
        <v>5661</v>
      </c>
      <c r="I76" s="35">
        <v>2606</v>
      </c>
      <c r="J76" s="35">
        <v>3055</v>
      </c>
      <c r="K76" s="34" t="s">
        <v>532</v>
      </c>
      <c r="L76" s="15">
        <v>5547</v>
      </c>
      <c r="M76" s="35">
        <v>2598</v>
      </c>
      <c r="N76" s="36">
        <v>2949</v>
      </c>
      <c r="O76" s="37">
        <v>6563</v>
      </c>
      <c r="P76" s="37">
        <v>2994</v>
      </c>
      <c r="Q76" s="37">
        <v>3569</v>
      </c>
      <c r="R76" s="686">
        <v>7681</v>
      </c>
      <c r="S76" s="37">
        <v>3537</v>
      </c>
      <c r="T76" s="37">
        <v>4144</v>
      </c>
    </row>
    <row r="77" spans="1:20" ht="15" customHeight="1">
      <c r="A77" s="34">
        <v>45</v>
      </c>
      <c r="B77" s="15">
        <v>1066</v>
      </c>
      <c r="C77" s="35">
        <v>516</v>
      </c>
      <c r="D77" s="36">
        <v>550</v>
      </c>
      <c r="E77" s="35">
        <v>1308</v>
      </c>
      <c r="F77" s="35">
        <v>629</v>
      </c>
      <c r="G77" s="36">
        <v>679</v>
      </c>
      <c r="H77" s="35">
        <v>1010</v>
      </c>
      <c r="I77" s="35">
        <v>468</v>
      </c>
      <c r="J77" s="35">
        <v>542</v>
      </c>
      <c r="K77" s="34">
        <v>45</v>
      </c>
      <c r="L77" s="15">
        <v>1163</v>
      </c>
      <c r="M77" s="35">
        <v>556</v>
      </c>
      <c r="N77" s="36">
        <v>607</v>
      </c>
      <c r="O77" s="599">
        <v>1463</v>
      </c>
      <c r="P77" s="600">
        <v>661</v>
      </c>
      <c r="Q77" s="600">
        <v>802</v>
      </c>
      <c r="R77" s="687">
        <v>1635</v>
      </c>
      <c r="S77" s="600">
        <v>760</v>
      </c>
      <c r="T77" s="600">
        <v>875</v>
      </c>
    </row>
    <row r="78" spans="1:20" ht="15" customHeight="1">
      <c r="A78" s="34">
        <v>46</v>
      </c>
      <c r="B78" s="15">
        <v>1307</v>
      </c>
      <c r="C78" s="35">
        <v>609</v>
      </c>
      <c r="D78" s="36">
        <v>698</v>
      </c>
      <c r="E78" s="35">
        <v>1492</v>
      </c>
      <c r="F78" s="35">
        <v>700</v>
      </c>
      <c r="G78" s="36">
        <v>792</v>
      </c>
      <c r="H78" s="35">
        <v>1067</v>
      </c>
      <c r="I78" s="35">
        <v>476</v>
      </c>
      <c r="J78" s="35">
        <v>591</v>
      </c>
      <c r="K78" s="34">
        <v>46</v>
      </c>
      <c r="L78" s="15">
        <v>1124</v>
      </c>
      <c r="M78" s="35">
        <v>505</v>
      </c>
      <c r="N78" s="36">
        <v>619</v>
      </c>
      <c r="O78" s="599">
        <v>1318</v>
      </c>
      <c r="P78" s="600">
        <v>586</v>
      </c>
      <c r="Q78" s="600">
        <v>732</v>
      </c>
      <c r="R78" s="687">
        <v>1628</v>
      </c>
      <c r="S78" s="600">
        <v>732</v>
      </c>
      <c r="T78" s="600">
        <v>896</v>
      </c>
    </row>
    <row r="79" spans="1:20" ht="15" customHeight="1">
      <c r="A79" s="34">
        <v>47</v>
      </c>
      <c r="B79" s="15">
        <v>1236</v>
      </c>
      <c r="C79" s="35">
        <v>584</v>
      </c>
      <c r="D79" s="36">
        <v>652</v>
      </c>
      <c r="E79" s="35">
        <v>1558</v>
      </c>
      <c r="F79" s="35">
        <v>726</v>
      </c>
      <c r="G79" s="36">
        <v>832</v>
      </c>
      <c r="H79" s="35">
        <v>1085</v>
      </c>
      <c r="I79" s="35">
        <v>508</v>
      </c>
      <c r="J79" s="35">
        <v>577</v>
      </c>
      <c r="K79" s="34">
        <v>47</v>
      </c>
      <c r="L79" s="15">
        <v>1117</v>
      </c>
      <c r="M79" s="35">
        <v>532</v>
      </c>
      <c r="N79" s="36">
        <v>585</v>
      </c>
      <c r="O79" s="599">
        <v>1330</v>
      </c>
      <c r="P79" s="600">
        <v>598</v>
      </c>
      <c r="Q79" s="600">
        <v>732</v>
      </c>
      <c r="R79" s="687">
        <v>1651</v>
      </c>
      <c r="S79" s="600">
        <v>752</v>
      </c>
      <c r="T79" s="600">
        <v>899</v>
      </c>
    </row>
    <row r="80" spans="1:20" ht="15" customHeight="1">
      <c r="A80" s="34">
        <v>48</v>
      </c>
      <c r="B80" s="15">
        <v>1382</v>
      </c>
      <c r="C80" s="35">
        <v>606</v>
      </c>
      <c r="D80" s="36">
        <v>776</v>
      </c>
      <c r="E80" s="35">
        <v>1538</v>
      </c>
      <c r="F80" s="35">
        <v>749</v>
      </c>
      <c r="G80" s="36">
        <v>789</v>
      </c>
      <c r="H80" s="35">
        <v>1136</v>
      </c>
      <c r="I80" s="35">
        <v>531</v>
      </c>
      <c r="J80" s="35">
        <v>605</v>
      </c>
      <c r="K80" s="34">
        <v>48</v>
      </c>
      <c r="L80" s="15">
        <v>1077</v>
      </c>
      <c r="M80" s="35">
        <v>495</v>
      </c>
      <c r="N80" s="36">
        <v>582</v>
      </c>
      <c r="O80" s="599">
        <v>1278</v>
      </c>
      <c r="P80" s="600">
        <v>593</v>
      </c>
      <c r="Q80" s="600">
        <v>685</v>
      </c>
      <c r="R80" s="687">
        <v>1578</v>
      </c>
      <c r="S80" s="600">
        <v>750</v>
      </c>
      <c r="T80" s="600">
        <v>828</v>
      </c>
    </row>
    <row r="81" spans="1:20" ht="15" customHeight="1">
      <c r="A81" s="34">
        <v>49</v>
      </c>
      <c r="B81" s="15">
        <v>1323</v>
      </c>
      <c r="C81" s="35">
        <v>627</v>
      </c>
      <c r="D81" s="36">
        <v>696</v>
      </c>
      <c r="E81" s="35">
        <v>880</v>
      </c>
      <c r="F81" s="35">
        <v>412</v>
      </c>
      <c r="G81" s="36">
        <v>468</v>
      </c>
      <c r="H81" s="35">
        <v>1363</v>
      </c>
      <c r="I81" s="35">
        <v>623</v>
      </c>
      <c r="J81" s="35">
        <v>740</v>
      </c>
      <c r="K81" s="34">
        <v>49</v>
      </c>
      <c r="L81" s="15">
        <v>1066</v>
      </c>
      <c r="M81" s="35">
        <v>510</v>
      </c>
      <c r="N81" s="36">
        <v>556</v>
      </c>
      <c r="O81" s="599">
        <v>1174</v>
      </c>
      <c r="P81" s="600">
        <v>556</v>
      </c>
      <c r="Q81" s="600">
        <v>618</v>
      </c>
      <c r="R81" s="687">
        <v>1189</v>
      </c>
      <c r="S81" s="600">
        <v>543</v>
      </c>
      <c r="T81" s="600">
        <v>646</v>
      </c>
    </row>
    <row r="82" spans="1:20" ht="15" customHeight="1">
      <c r="A82" s="34"/>
      <c r="B82" s="15"/>
      <c r="C82" s="35"/>
      <c r="D82" s="36"/>
      <c r="E82" s="35"/>
      <c r="F82" s="35"/>
      <c r="G82" s="36"/>
      <c r="H82" s="35"/>
      <c r="I82" s="35"/>
      <c r="J82" s="35"/>
      <c r="K82" s="34"/>
      <c r="L82" s="15"/>
      <c r="M82" s="35"/>
      <c r="N82" s="36"/>
      <c r="O82" s="37"/>
      <c r="P82" s="37"/>
      <c r="Q82" s="37"/>
      <c r="R82" s="686"/>
      <c r="S82" s="37"/>
      <c r="T82" s="37"/>
    </row>
    <row r="83" spans="1:20" ht="15" customHeight="1">
      <c r="A83" s="34" t="s">
        <v>533</v>
      </c>
      <c r="B83" s="15">
        <v>5912</v>
      </c>
      <c r="C83" s="35">
        <v>2813</v>
      </c>
      <c r="D83" s="36">
        <v>3099</v>
      </c>
      <c r="E83" s="35">
        <v>5732</v>
      </c>
      <c r="F83" s="35">
        <v>2655</v>
      </c>
      <c r="G83" s="36">
        <v>3077</v>
      </c>
      <c r="H83" s="35">
        <v>7324</v>
      </c>
      <c r="I83" s="35">
        <v>3420</v>
      </c>
      <c r="J83" s="35">
        <v>3904</v>
      </c>
      <c r="K83" s="34" t="s">
        <v>533</v>
      </c>
      <c r="L83" s="15">
        <v>5944</v>
      </c>
      <c r="M83" s="35">
        <v>2683</v>
      </c>
      <c r="N83" s="36">
        <v>3261</v>
      </c>
      <c r="O83" s="37">
        <v>5651</v>
      </c>
      <c r="P83" s="37">
        <v>2588</v>
      </c>
      <c r="Q83" s="37">
        <v>3063</v>
      </c>
      <c r="R83" s="686">
        <v>6626</v>
      </c>
      <c r="S83" s="37">
        <v>3010</v>
      </c>
      <c r="T83" s="37">
        <v>3616</v>
      </c>
    </row>
    <row r="84" spans="1:20" ht="15" customHeight="1">
      <c r="A84" s="34">
        <v>50</v>
      </c>
      <c r="B84" s="15">
        <v>1187</v>
      </c>
      <c r="C84" s="35">
        <v>587</v>
      </c>
      <c r="D84" s="36">
        <v>600</v>
      </c>
      <c r="E84" s="35">
        <v>956</v>
      </c>
      <c r="F84" s="35">
        <v>456</v>
      </c>
      <c r="G84" s="36">
        <v>500</v>
      </c>
      <c r="H84" s="35">
        <v>1411</v>
      </c>
      <c r="I84" s="35">
        <v>662</v>
      </c>
      <c r="J84" s="35">
        <v>749</v>
      </c>
      <c r="K84" s="34">
        <v>50</v>
      </c>
      <c r="L84" s="15">
        <v>1075</v>
      </c>
      <c r="M84" s="35">
        <v>494</v>
      </c>
      <c r="N84" s="36">
        <v>581</v>
      </c>
      <c r="O84" s="599">
        <v>1197</v>
      </c>
      <c r="P84" s="600">
        <v>551</v>
      </c>
      <c r="Q84" s="600">
        <v>646</v>
      </c>
      <c r="R84" s="687">
        <v>1455</v>
      </c>
      <c r="S84" s="600">
        <v>648</v>
      </c>
      <c r="T84" s="600">
        <v>807</v>
      </c>
    </row>
    <row r="85" spans="1:20" ht="15" customHeight="1">
      <c r="A85" s="34">
        <v>51</v>
      </c>
      <c r="B85" s="15">
        <v>1103</v>
      </c>
      <c r="C85" s="35">
        <v>520</v>
      </c>
      <c r="D85" s="36">
        <v>583</v>
      </c>
      <c r="E85" s="35">
        <v>1209</v>
      </c>
      <c r="F85" s="35">
        <v>547</v>
      </c>
      <c r="G85" s="36">
        <v>662</v>
      </c>
      <c r="H85" s="35">
        <v>1610</v>
      </c>
      <c r="I85" s="35">
        <v>768</v>
      </c>
      <c r="J85" s="35">
        <v>842</v>
      </c>
      <c r="K85" s="34">
        <v>51</v>
      </c>
      <c r="L85" s="15">
        <v>1116</v>
      </c>
      <c r="M85" s="35">
        <v>486</v>
      </c>
      <c r="N85" s="36">
        <v>630</v>
      </c>
      <c r="O85" s="599">
        <v>1138</v>
      </c>
      <c r="P85" s="600">
        <v>502</v>
      </c>
      <c r="Q85" s="600">
        <v>636</v>
      </c>
      <c r="R85" s="687">
        <v>1358</v>
      </c>
      <c r="S85" s="600">
        <v>607</v>
      </c>
      <c r="T85" s="600">
        <v>751</v>
      </c>
    </row>
    <row r="86" spans="1:20" ht="15" customHeight="1">
      <c r="A86" s="34">
        <v>52</v>
      </c>
      <c r="B86" s="15">
        <v>1163</v>
      </c>
      <c r="C86" s="35">
        <v>551</v>
      </c>
      <c r="D86" s="36">
        <v>612</v>
      </c>
      <c r="E86" s="35">
        <v>1131</v>
      </c>
      <c r="F86" s="35">
        <v>521</v>
      </c>
      <c r="G86" s="36">
        <v>610</v>
      </c>
      <c r="H86" s="35">
        <v>1638</v>
      </c>
      <c r="I86" s="35">
        <v>757</v>
      </c>
      <c r="J86" s="35">
        <v>881</v>
      </c>
      <c r="K86" s="34">
        <v>52</v>
      </c>
      <c r="L86" s="15">
        <v>1206</v>
      </c>
      <c r="M86" s="35">
        <v>544</v>
      </c>
      <c r="N86" s="36">
        <v>662</v>
      </c>
      <c r="O86" s="599">
        <v>1144</v>
      </c>
      <c r="P86" s="600">
        <v>541</v>
      </c>
      <c r="Q86" s="600">
        <v>603</v>
      </c>
      <c r="R86" s="687">
        <v>1333</v>
      </c>
      <c r="S86" s="600">
        <v>608</v>
      </c>
      <c r="T86" s="600">
        <v>725</v>
      </c>
    </row>
    <row r="87" spans="1:20" ht="15" customHeight="1">
      <c r="A87" s="34">
        <v>53</v>
      </c>
      <c r="B87" s="15">
        <v>1226</v>
      </c>
      <c r="C87" s="35">
        <v>579</v>
      </c>
      <c r="D87" s="36">
        <v>647</v>
      </c>
      <c r="E87" s="35">
        <v>1245</v>
      </c>
      <c r="F87" s="35">
        <v>567</v>
      </c>
      <c r="G87" s="36">
        <v>678</v>
      </c>
      <c r="H87" s="35">
        <v>1677</v>
      </c>
      <c r="I87" s="35">
        <v>781</v>
      </c>
      <c r="J87" s="35">
        <v>896</v>
      </c>
      <c r="K87" s="34">
        <v>53</v>
      </c>
      <c r="L87" s="15">
        <v>1189</v>
      </c>
      <c r="M87" s="35">
        <v>553</v>
      </c>
      <c r="N87" s="36">
        <v>636</v>
      </c>
      <c r="O87" s="599">
        <v>1090</v>
      </c>
      <c r="P87" s="600">
        <v>489</v>
      </c>
      <c r="Q87" s="600">
        <v>601</v>
      </c>
      <c r="R87" s="687">
        <v>1285</v>
      </c>
      <c r="S87" s="600">
        <v>572</v>
      </c>
      <c r="T87" s="600">
        <v>713</v>
      </c>
    </row>
    <row r="88" spans="1:20" ht="15" customHeight="1">
      <c r="A88" s="34">
        <v>54</v>
      </c>
      <c r="B88" s="15">
        <v>1233</v>
      </c>
      <c r="C88" s="35">
        <v>576</v>
      </c>
      <c r="D88" s="36">
        <v>657</v>
      </c>
      <c r="E88" s="35">
        <v>1191</v>
      </c>
      <c r="F88" s="35">
        <v>564</v>
      </c>
      <c r="G88" s="36">
        <v>627</v>
      </c>
      <c r="H88" s="35">
        <v>988</v>
      </c>
      <c r="I88" s="35">
        <v>452</v>
      </c>
      <c r="J88" s="35">
        <v>536</v>
      </c>
      <c r="K88" s="34">
        <v>54</v>
      </c>
      <c r="L88" s="15">
        <v>1358</v>
      </c>
      <c r="M88" s="35">
        <v>606</v>
      </c>
      <c r="N88" s="36">
        <v>752</v>
      </c>
      <c r="O88" s="599">
        <v>1082</v>
      </c>
      <c r="P88" s="600">
        <v>505</v>
      </c>
      <c r="Q88" s="600">
        <v>577</v>
      </c>
      <c r="R88" s="687">
        <v>1195</v>
      </c>
      <c r="S88" s="600">
        <v>575</v>
      </c>
      <c r="T88" s="600">
        <v>620</v>
      </c>
    </row>
    <row r="89" spans="1:20" ht="15" customHeight="1">
      <c r="A89" s="34"/>
      <c r="B89" s="15"/>
      <c r="C89" s="35"/>
      <c r="D89" s="36"/>
      <c r="E89" s="35"/>
      <c r="F89" s="35"/>
      <c r="G89" s="36"/>
      <c r="H89" s="35"/>
      <c r="I89" s="35"/>
      <c r="J89" s="35"/>
      <c r="K89" s="34"/>
      <c r="L89" s="15"/>
      <c r="M89" s="35"/>
      <c r="N89" s="36"/>
      <c r="O89" s="37"/>
      <c r="P89" s="37"/>
      <c r="Q89" s="37"/>
      <c r="R89" s="686"/>
      <c r="S89" s="37"/>
      <c r="T89" s="37"/>
    </row>
    <row r="90" spans="1:20" ht="15" customHeight="1">
      <c r="A90" s="34" t="s">
        <v>534</v>
      </c>
      <c r="B90" s="15">
        <v>5760</v>
      </c>
      <c r="C90" s="35">
        <v>2668</v>
      </c>
      <c r="D90" s="36">
        <v>3092</v>
      </c>
      <c r="E90" s="35">
        <v>5253</v>
      </c>
      <c r="F90" s="35">
        <v>2484</v>
      </c>
      <c r="G90" s="36">
        <v>2769</v>
      </c>
      <c r="H90" s="35">
        <v>6108</v>
      </c>
      <c r="I90" s="35">
        <v>2826</v>
      </c>
      <c r="J90" s="35">
        <v>3282</v>
      </c>
      <c r="K90" s="34" t="s">
        <v>534</v>
      </c>
      <c r="L90" s="15">
        <v>7655</v>
      </c>
      <c r="M90" s="35">
        <v>3505</v>
      </c>
      <c r="N90" s="36">
        <v>4150</v>
      </c>
      <c r="O90" s="37">
        <v>6006</v>
      </c>
      <c r="P90" s="37">
        <v>2723</v>
      </c>
      <c r="Q90" s="37">
        <v>3283</v>
      </c>
      <c r="R90" s="686">
        <v>5726</v>
      </c>
      <c r="S90" s="37">
        <v>2613</v>
      </c>
      <c r="T90" s="37">
        <v>3113</v>
      </c>
    </row>
    <row r="91" spans="1:20" ht="15" customHeight="1">
      <c r="A91" s="34">
        <v>55</v>
      </c>
      <c r="B91" s="15">
        <v>1177</v>
      </c>
      <c r="C91" s="35">
        <v>567</v>
      </c>
      <c r="D91" s="36">
        <v>610</v>
      </c>
      <c r="E91" s="35">
        <v>1073</v>
      </c>
      <c r="F91" s="35">
        <v>541</v>
      </c>
      <c r="G91" s="36">
        <v>532</v>
      </c>
      <c r="H91" s="35">
        <v>1033</v>
      </c>
      <c r="I91" s="35">
        <v>481</v>
      </c>
      <c r="J91" s="35">
        <v>552</v>
      </c>
      <c r="K91" s="34">
        <v>55</v>
      </c>
      <c r="L91" s="15">
        <v>1428</v>
      </c>
      <c r="M91" s="35">
        <v>663</v>
      </c>
      <c r="N91" s="36">
        <v>765</v>
      </c>
      <c r="O91" s="599">
        <v>1102</v>
      </c>
      <c r="P91" s="600">
        <v>511</v>
      </c>
      <c r="Q91" s="600">
        <v>591</v>
      </c>
      <c r="R91" s="687">
        <v>1229</v>
      </c>
      <c r="S91" s="600">
        <v>552</v>
      </c>
      <c r="T91" s="600">
        <v>677</v>
      </c>
    </row>
    <row r="92" spans="1:20" ht="15" customHeight="1">
      <c r="A92" s="34">
        <v>56</v>
      </c>
      <c r="B92" s="15">
        <v>1132</v>
      </c>
      <c r="C92" s="35">
        <v>528</v>
      </c>
      <c r="D92" s="36">
        <v>604</v>
      </c>
      <c r="E92" s="35">
        <v>996</v>
      </c>
      <c r="F92" s="35">
        <v>455</v>
      </c>
      <c r="G92" s="36">
        <v>541</v>
      </c>
      <c r="H92" s="35">
        <v>1296</v>
      </c>
      <c r="I92" s="35">
        <v>589</v>
      </c>
      <c r="J92" s="35">
        <v>707</v>
      </c>
      <c r="K92" s="34">
        <v>56</v>
      </c>
      <c r="L92" s="15">
        <v>1689</v>
      </c>
      <c r="M92" s="35">
        <v>767</v>
      </c>
      <c r="N92" s="36">
        <v>922</v>
      </c>
      <c r="O92" s="599">
        <v>1130</v>
      </c>
      <c r="P92" s="600">
        <v>476</v>
      </c>
      <c r="Q92" s="600">
        <v>654</v>
      </c>
      <c r="R92" s="687">
        <v>1174</v>
      </c>
      <c r="S92" s="600">
        <v>525</v>
      </c>
      <c r="T92" s="600">
        <v>649</v>
      </c>
    </row>
    <row r="93" spans="1:20" ht="15" customHeight="1">
      <c r="A93" s="34">
        <v>57</v>
      </c>
      <c r="B93" s="15">
        <v>1200</v>
      </c>
      <c r="C93" s="35">
        <v>547</v>
      </c>
      <c r="D93" s="36">
        <v>653</v>
      </c>
      <c r="E93" s="35">
        <v>1029</v>
      </c>
      <c r="F93" s="35">
        <v>485</v>
      </c>
      <c r="G93" s="36">
        <v>544</v>
      </c>
      <c r="H93" s="35">
        <v>1228</v>
      </c>
      <c r="I93" s="35">
        <v>582</v>
      </c>
      <c r="J93" s="35">
        <v>646</v>
      </c>
      <c r="K93" s="34">
        <v>57</v>
      </c>
      <c r="L93" s="15">
        <v>1775</v>
      </c>
      <c r="M93" s="35">
        <v>807</v>
      </c>
      <c r="N93" s="36">
        <v>968</v>
      </c>
      <c r="O93" s="599">
        <v>1199</v>
      </c>
      <c r="P93" s="600">
        <v>550</v>
      </c>
      <c r="Q93" s="600">
        <v>649</v>
      </c>
      <c r="R93" s="687">
        <v>1165</v>
      </c>
      <c r="S93" s="600">
        <v>545</v>
      </c>
      <c r="T93" s="600">
        <v>620</v>
      </c>
    </row>
    <row r="94" spans="1:20" ht="15" customHeight="1">
      <c r="A94" s="34">
        <v>58</v>
      </c>
      <c r="B94" s="15">
        <v>1113</v>
      </c>
      <c r="C94" s="35">
        <v>517</v>
      </c>
      <c r="D94" s="36">
        <v>596</v>
      </c>
      <c r="E94" s="35">
        <v>1090</v>
      </c>
      <c r="F94" s="35">
        <v>493</v>
      </c>
      <c r="G94" s="36">
        <v>597</v>
      </c>
      <c r="H94" s="35">
        <v>1305</v>
      </c>
      <c r="I94" s="35">
        <v>590</v>
      </c>
      <c r="J94" s="35">
        <v>715</v>
      </c>
      <c r="K94" s="34">
        <v>58</v>
      </c>
      <c r="L94" s="15">
        <v>1747</v>
      </c>
      <c r="M94" s="35">
        <v>805</v>
      </c>
      <c r="N94" s="36">
        <v>942</v>
      </c>
      <c r="O94" s="599">
        <v>1214</v>
      </c>
      <c r="P94" s="600">
        <v>565</v>
      </c>
      <c r="Q94" s="600">
        <v>649</v>
      </c>
      <c r="R94" s="687">
        <v>1086</v>
      </c>
      <c r="S94" s="600">
        <v>476</v>
      </c>
      <c r="T94" s="600">
        <v>610</v>
      </c>
    </row>
    <row r="95" spans="1:20" ht="15" customHeight="1">
      <c r="A95" s="34">
        <v>59</v>
      </c>
      <c r="B95" s="15">
        <v>1138</v>
      </c>
      <c r="C95" s="35">
        <v>509</v>
      </c>
      <c r="D95" s="36">
        <v>629</v>
      </c>
      <c r="E95" s="35">
        <v>1065</v>
      </c>
      <c r="F95" s="35">
        <v>510</v>
      </c>
      <c r="G95" s="36">
        <v>555</v>
      </c>
      <c r="H95" s="35">
        <v>1246</v>
      </c>
      <c r="I95" s="35">
        <v>584</v>
      </c>
      <c r="J95" s="35">
        <v>662</v>
      </c>
      <c r="K95" s="34">
        <v>59</v>
      </c>
      <c r="L95" s="15">
        <v>1016</v>
      </c>
      <c r="M95" s="35">
        <v>463</v>
      </c>
      <c r="N95" s="36">
        <v>553</v>
      </c>
      <c r="O95" s="599">
        <v>1361</v>
      </c>
      <c r="P95" s="600">
        <v>621</v>
      </c>
      <c r="Q95" s="600">
        <v>740</v>
      </c>
      <c r="R95" s="687">
        <v>1072</v>
      </c>
      <c r="S95" s="600">
        <v>515</v>
      </c>
      <c r="T95" s="600">
        <v>557</v>
      </c>
    </row>
    <row r="96" spans="1:20" ht="15" customHeight="1">
      <c r="A96" s="34"/>
      <c r="B96" s="15"/>
      <c r="C96" s="35"/>
      <c r="D96" s="36"/>
      <c r="E96" s="35"/>
      <c r="F96" s="35"/>
      <c r="G96" s="36"/>
      <c r="H96" s="35"/>
      <c r="I96" s="35"/>
      <c r="J96" s="35"/>
      <c r="K96" s="34"/>
      <c r="L96" s="15"/>
      <c r="M96" s="35"/>
      <c r="N96" s="36"/>
      <c r="O96" s="37"/>
      <c r="P96" s="37"/>
      <c r="Q96" s="37"/>
      <c r="R96" s="686"/>
      <c r="S96" s="37"/>
      <c r="T96" s="37"/>
    </row>
    <row r="97" spans="1:20" ht="15" customHeight="1">
      <c r="A97" s="34" t="s">
        <v>535</v>
      </c>
      <c r="B97" s="15">
        <v>5024</v>
      </c>
      <c r="C97" s="35">
        <v>2346</v>
      </c>
      <c r="D97" s="36">
        <v>2678</v>
      </c>
      <c r="E97" s="35">
        <v>4919</v>
      </c>
      <c r="F97" s="35">
        <v>2271</v>
      </c>
      <c r="G97" s="36">
        <v>2648</v>
      </c>
      <c r="H97" s="35">
        <v>5482</v>
      </c>
      <c r="I97" s="35">
        <v>2532</v>
      </c>
      <c r="J97" s="35">
        <v>2950</v>
      </c>
      <c r="K97" s="34" t="s">
        <v>535</v>
      </c>
      <c r="L97" s="15">
        <v>6251</v>
      </c>
      <c r="M97" s="35">
        <v>2883</v>
      </c>
      <c r="N97" s="36">
        <v>3368</v>
      </c>
      <c r="O97" s="37">
        <v>7584</v>
      </c>
      <c r="P97" s="37">
        <v>3457</v>
      </c>
      <c r="Q97" s="37">
        <v>4127</v>
      </c>
      <c r="R97" s="686">
        <v>6017</v>
      </c>
      <c r="S97" s="37">
        <v>2708</v>
      </c>
      <c r="T97" s="37">
        <v>3309</v>
      </c>
    </row>
    <row r="98" spans="1:20" ht="15" customHeight="1">
      <c r="A98" s="34">
        <v>60</v>
      </c>
      <c r="B98" s="15">
        <v>1042</v>
      </c>
      <c r="C98" s="35">
        <v>483</v>
      </c>
      <c r="D98" s="36">
        <v>559</v>
      </c>
      <c r="E98" s="35">
        <v>1021</v>
      </c>
      <c r="F98" s="35">
        <v>499</v>
      </c>
      <c r="G98" s="36">
        <v>522</v>
      </c>
      <c r="H98" s="35">
        <v>1100</v>
      </c>
      <c r="I98" s="35">
        <v>535</v>
      </c>
      <c r="J98" s="35">
        <v>565</v>
      </c>
      <c r="K98" s="34">
        <v>60</v>
      </c>
      <c r="L98" s="15">
        <v>1110</v>
      </c>
      <c r="M98" s="35">
        <v>514</v>
      </c>
      <c r="N98" s="36">
        <v>596</v>
      </c>
      <c r="O98" s="599">
        <v>1450</v>
      </c>
      <c r="P98" s="600">
        <v>668</v>
      </c>
      <c r="Q98" s="600">
        <v>782</v>
      </c>
      <c r="R98" s="687">
        <v>1124</v>
      </c>
      <c r="S98" s="600">
        <v>510</v>
      </c>
      <c r="T98" s="600">
        <v>614</v>
      </c>
    </row>
    <row r="99" spans="1:20" ht="15" customHeight="1">
      <c r="A99" s="34">
        <v>61</v>
      </c>
      <c r="B99" s="15">
        <v>1051</v>
      </c>
      <c r="C99" s="35">
        <v>510</v>
      </c>
      <c r="D99" s="36">
        <v>541</v>
      </c>
      <c r="E99" s="35">
        <v>1010</v>
      </c>
      <c r="F99" s="35">
        <v>474</v>
      </c>
      <c r="G99" s="36">
        <v>536</v>
      </c>
      <c r="H99" s="35">
        <v>1053</v>
      </c>
      <c r="I99" s="35">
        <v>477</v>
      </c>
      <c r="J99" s="35">
        <v>576</v>
      </c>
      <c r="K99" s="34">
        <v>61</v>
      </c>
      <c r="L99" s="15">
        <v>1319</v>
      </c>
      <c r="M99" s="35">
        <v>589</v>
      </c>
      <c r="N99" s="36">
        <v>730</v>
      </c>
      <c r="O99" s="599">
        <v>1710</v>
      </c>
      <c r="P99" s="600">
        <v>787</v>
      </c>
      <c r="Q99" s="600">
        <v>923</v>
      </c>
      <c r="R99" s="687">
        <v>1132</v>
      </c>
      <c r="S99" s="600">
        <v>482</v>
      </c>
      <c r="T99" s="600">
        <v>650</v>
      </c>
    </row>
    <row r="100" spans="1:20" ht="15" customHeight="1">
      <c r="A100" s="34">
        <v>62</v>
      </c>
      <c r="B100" s="15">
        <v>986</v>
      </c>
      <c r="C100" s="35">
        <v>432</v>
      </c>
      <c r="D100" s="36">
        <v>554</v>
      </c>
      <c r="E100" s="35">
        <v>1004</v>
      </c>
      <c r="F100" s="35">
        <v>456</v>
      </c>
      <c r="G100" s="36">
        <v>548</v>
      </c>
      <c r="H100" s="35">
        <v>1074</v>
      </c>
      <c r="I100" s="35">
        <v>492</v>
      </c>
      <c r="J100" s="35">
        <v>582</v>
      </c>
      <c r="K100" s="34">
        <v>62</v>
      </c>
      <c r="L100" s="15">
        <v>1268</v>
      </c>
      <c r="M100" s="35">
        <v>590</v>
      </c>
      <c r="N100" s="36">
        <v>678</v>
      </c>
      <c r="O100" s="599">
        <v>1727</v>
      </c>
      <c r="P100" s="600">
        <v>778</v>
      </c>
      <c r="Q100" s="600">
        <v>949</v>
      </c>
      <c r="R100" s="687">
        <v>1201</v>
      </c>
      <c r="S100" s="600">
        <v>549</v>
      </c>
      <c r="T100" s="600">
        <v>652</v>
      </c>
    </row>
    <row r="101" spans="1:20" ht="15" customHeight="1">
      <c r="A101" s="34">
        <v>63</v>
      </c>
      <c r="B101" s="15">
        <v>989</v>
      </c>
      <c r="C101" s="35">
        <v>469</v>
      </c>
      <c r="D101" s="36">
        <v>520</v>
      </c>
      <c r="E101" s="35">
        <v>954</v>
      </c>
      <c r="F101" s="35">
        <v>431</v>
      </c>
      <c r="G101" s="36">
        <v>523</v>
      </c>
      <c r="H101" s="35">
        <v>1119</v>
      </c>
      <c r="I101" s="35">
        <v>491</v>
      </c>
      <c r="J101" s="35">
        <v>628</v>
      </c>
      <c r="K101" s="34">
        <v>63</v>
      </c>
      <c r="L101" s="15">
        <v>1287</v>
      </c>
      <c r="M101" s="35">
        <v>581</v>
      </c>
      <c r="N101" s="36">
        <v>706</v>
      </c>
      <c r="O101" s="599">
        <v>1712</v>
      </c>
      <c r="P101" s="600">
        <v>778</v>
      </c>
      <c r="Q101" s="600">
        <v>934</v>
      </c>
      <c r="R101" s="687">
        <v>1201</v>
      </c>
      <c r="S101" s="600">
        <v>548</v>
      </c>
      <c r="T101" s="600">
        <v>653</v>
      </c>
    </row>
    <row r="102" spans="1:20" ht="15" customHeight="1">
      <c r="A102" s="34">
        <v>64</v>
      </c>
      <c r="B102" s="15">
        <v>956</v>
      </c>
      <c r="C102" s="35">
        <v>452</v>
      </c>
      <c r="D102" s="36">
        <v>504</v>
      </c>
      <c r="E102" s="35">
        <v>930</v>
      </c>
      <c r="F102" s="35">
        <v>411</v>
      </c>
      <c r="G102" s="36">
        <v>519</v>
      </c>
      <c r="H102" s="35">
        <v>1136</v>
      </c>
      <c r="I102" s="35">
        <v>537</v>
      </c>
      <c r="J102" s="35">
        <v>599</v>
      </c>
      <c r="K102" s="34">
        <v>64</v>
      </c>
      <c r="L102" s="15">
        <v>1267</v>
      </c>
      <c r="M102" s="35">
        <v>609</v>
      </c>
      <c r="N102" s="36">
        <v>658</v>
      </c>
      <c r="O102" s="599">
        <v>985</v>
      </c>
      <c r="P102" s="600">
        <v>446</v>
      </c>
      <c r="Q102" s="600">
        <v>539</v>
      </c>
      <c r="R102" s="687">
        <v>1359</v>
      </c>
      <c r="S102" s="600">
        <v>619</v>
      </c>
      <c r="T102" s="600">
        <v>740</v>
      </c>
    </row>
    <row r="103" spans="1:20" ht="15" customHeight="1">
      <c r="A103" s="34"/>
      <c r="B103" s="15"/>
      <c r="C103" s="35"/>
      <c r="D103" s="36"/>
      <c r="E103" s="35"/>
      <c r="F103" s="35"/>
      <c r="G103" s="36"/>
      <c r="H103" s="35"/>
      <c r="I103" s="35"/>
      <c r="J103" s="35"/>
      <c r="K103" s="34"/>
      <c r="L103" s="15"/>
      <c r="M103" s="35"/>
      <c r="N103" s="36"/>
      <c r="O103" s="37"/>
      <c r="P103" s="37"/>
      <c r="Q103" s="37"/>
      <c r="R103" s="686"/>
      <c r="S103" s="37"/>
      <c r="T103" s="37"/>
    </row>
    <row r="104" spans="1:20" ht="15" customHeight="1">
      <c r="A104" s="34" t="s">
        <v>536</v>
      </c>
      <c r="B104" s="15">
        <v>3684</v>
      </c>
      <c r="C104" s="35">
        <v>1644</v>
      </c>
      <c r="D104" s="36">
        <v>2040</v>
      </c>
      <c r="E104" s="35">
        <v>4136</v>
      </c>
      <c r="F104" s="35">
        <v>1945</v>
      </c>
      <c r="G104" s="36">
        <v>2191</v>
      </c>
      <c r="H104" s="35">
        <v>5084</v>
      </c>
      <c r="I104" s="35">
        <v>2297</v>
      </c>
      <c r="J104" s="35">
        <v>2787</v>
      </c>
      <c r="K104" s="34" t="s">
        <v>536</v>
      </c>
      <c r="L104" s="15">
        <v>5343</v>
      </c>
      <c r="M104" s="35">
        <v>2401</v>
      </c>
      <c r="N104" s="36">
        <v>2942</v>
      </c>
      <c r="O104" s="37">
        <v>6138</v>
      </c>
      <c r="P104" s="37">
        <v>2752</v>
      </c>
      <c r="Q104" s="37">
        <v>3386</v>
      </c>
      <c r="R104" s="686">
        <v>7471</v>
      </c>
      <c r="S104" s="37">
        <v>3370</v>
      </c>
      <c r="T104" s="37">
        <v>4101</v>
      </c>
    </row>
    <row r="105" spans="1:20" ht="15" customHeight="1">
      <c r="A105" s="34">
        <v>65</v>
      </c>
      <c r="B105" s="15">
        <v>875</v>
      </c>
      <c r="C105" s="35">
        <v>411</v>
      </c>
      <c r="D105" s="36">
        <v>464</v>
      </c>
      <c r="E105" s="35">
        <v>903</v>
      </c>
      <c r="F105" s="35">
        <v>431</v>
      </c>
      <c r="G105" s="36">
        <v>472</v>
      </c>
      <c r="H105" s="35">
        <v>1092</v>
      </c>
      <c r="I105" s="35">
        <v>526</v>
      </c>
      <c r="J105" s="35">
        <v>566</v>
      </c>
      <c r="K105" s="34">
        <v>65</v>
      </c>
      <c r="L105" s="15">
        <v>1092</v>
      </c>
      <c r="M105" s="35">
        <v>510</v>
      </c>
      <c r="N105" s="36">
        <v>582</v>
      </c>
      <c r="O105" s="599">
        <v>1098</v>
      </c>
      <c r="P105" s="600">
        <v>504</v>
      </c>
      <c r="Q105" s="600">
        <v>594</v>
      </c>
      <c r="R105" s="687">
        <v>1412</v>
      </c>
      <c r="S105" s="600">
        <v>650</v>
      </c>
      <c r="T105" s="600">
        <v>762</v>
      </c>
    </row>
    <row r="106" spans="1:20" ht="15" customHeight="1">
      <c r="A106" s="34">
        <v>66</v>
      </c>
      <c r="B106" s="15">
        <v>740</v>
      </c>
      <c r="C106" s="35">
        <v>330</v>
      </c>
      <c r="D106" s="36">
        <v>410</v>
      </c>
      <c r="E106" s="35">
        <v>878</v>
      </c>
      <c r="F106" s="35">
        <v>426</v>
      </c>
      <c r="G106" s="36">
        <v>452</v>
      </c>
      <c r="H106" s="35">
        <v>1025</v>
      </c>
      <c r="I106" s="35">
        <v>457</v>
      </c>
      <c r="J106" s="35">
        <v>568</v>
      </c>
      <c r="K106" s="34">
        <v>66</v>
      </c>
      <c r="L106" s="15">
        <v>1045</v>
      </c>
      <c r="M106" s="35">
        <v>473</v>
      </c>
      <c r="N106" s="36">
        <v>572</v>
      </c>
      <c r="O106" s="599">
        <v>1291</v>
      </c>
      <c r="P106" s="600">
        <v>577</v>
      </c>
      <c r="Q106" s="600">
        <v>714</v>
      </c>
      <c r="R106" s="687">
        <v>1685</v>
      </c>
      <c r="S106" s="600">
        <v>768</v>
      </c>
      <c r="T106" s="600">
        <v>917</v>
      </c>
    </row>
    <row r="107" spans="1:20" ht="15" customHeight="1">
      <c r="A107" s="34">
        <v>67</v>
      </c>
      <c r="B107" s="15">
        <v>750</v>
      </c>
      <c r="C107" s="35">
        <v>336</v>
      </c>
      <c r="D107" s="36">
        <v>414</v>
      </c>
      <c r="E107" s="35">
        <v>829</v>
      </c>
      <c r="F107" s="35">
        <v>352</v>
      </c>
      <c r="G107" s="36">
        <v>477</v>
      </c>
      <c r="H107" s="35">
        <v>1025</v>
      </c>
      <c r="I107" s="35">
        <v>458</v>
      </c>
      <c r="J107" s="35">
        <v>567</v>
      </c>
      <c r="K107" s="34">
        <v>67</v>
      </c>
      <c r="L107" s="15">
        <v>1028</v>
      </c>
      <c r="M107" s="35">
        <v>448</v>
      </c>
      <c r="N107" s="36">
        <v>580</v>
      </c>
      <c r="O107" s="599">
        <v>1232</v>
      </c>
      <c r="P107" s="600">
        <v>541</v>
      </c>
      <c r="Q107" s="600">
        <v>691</v>
      </c>
      <c r="R107" s="687">
        <v>1712</v>
      </c>
      <c r="S107" s="600">
        <v>753</v>
      </c>
      <c r="T107" s="600">
        <v>959</v>
      </c>
    </row>
    <row r="108" spans="1:20" ht="15" customHeight="1">
      <c r="A108" s="34">
        <v>68</v>
      </c>
      <c r="B108" s="15">
        <v>697</v>
      </c>
      <c r="C108" s="35">
        <v>299</v>
      </c>
      <c r="D108" s="36">
        <v>398</v>
      </c>
      <c r="E108" s="35">
        <v>781</v>
      </c>
      <c r="F108" s="35">
        <v>376</v>
      </c>
      <c r="G108" s="36">
        <v>405</v>
      </c>
      <c r="H108" s="35">
        <v>991</v>
      </c>
      <c r="I108" s="35">
        <v>443</v>
      </c>
      <c r="J108" s="35">
        <v>548</v>
      </c>
      <c r="K108" s="34">
        <v>68</v>
      </c>
      <c r="L108" s="15">
        <v>1070</v>
      </c>
      <c r="M108" s="35">
        <v>463</v>
      </c>
      <c r="N108" s="36">
        <v>607</v>
      </c>
      <c r="O108" s="599">
        <v>1298</v>
      </c>
      <c r="P108" s="600">
        <v>558</v>
      </c>
      <c r="Q108" s="600">
        <v>740</v>
      </c>
      <c r="R108" s="687">
        <v>1716</v>
      </c>
      <c r="S108" s="600">
        <v>785</v>
      </c>
      <c r="T108" s="600">
        <v>931</v>
      </c>
    </row>
    <row r="109" spans="1:20" ht="15" customHeight="1">
      <c r="A109" s="34">
        <v>69</v>
      </c>
      <c r="B109" s="15">
        <v>622</v>
      </c>
      <c r="C109" s="35">
        <v>268</v>
      </c>
      <c r="D109" s="36">
        <v>354</v>
      </c>
      <c r="E109" s="35">
        <v>745</v>
      </c>
      <c r="F109" s="35">
        <v>360</v>
      </c>
      <c r="G109" s="36">
        <v>385</v>
      </c>
      <c r="H109" s="35">
        <v>951</v>
      </c>
      <c r="I109" s="35">
        <v>413</v>
      </c>
      <c r="J109" s="35">
        <v>538</v>
      </c>
      <c r="K109" s="34">
        <v>69</v>
      </c>
      <c r="L109" s="15">
        <v>1108</v>
      </c>
      <c r="M109" s="35">
        <v>507</v>
      </c>
      <c r="N109" s="36">
        <v>601</v>
      </c>
      <c r="O109" s="599">
        <v>1219</v>
      </c>
      <c r="P109" s="600">
        <v>572</v>
      </c>
      <c r="Q109" s="600">
        <v>647</v>
      </c>
      <c r="R109" s="687">
        <v>946</v>
      </c>
      <c r="S109" s="600">
        <v>414</v>
      </c>
      <c r="T109" s="600">
        <v>532</v>
      </c>
    </row>
    <row r="110" spans="1:20" ht="15" customHeight="1">
      <c r="A110" s="38"/>
      <c r="B110" s="40"/>
      <c r="C110" s="39"/>
      <c r="D110" s="41"/>
      <c r="E110" s="39"/>
      <c r="F110" s="39"/>
      <c r="G110" s="41"/>
      <c r="H110" s="39"/>
      <c r="I110" s="39"/>
      <c r="J110" s="39"/>
      <c r="K110" s="38"/>
      <c r="L110" s="40"/>
      <c r="M110" s="39"/>
      <c r="N110" s="41"/>
      <c r="O110" s="42"/>
      <c r="P110" s="42"/>
      <c r="Q110" s="42"/>
      <c r="R110" s="688"/>
      <c r="S110" s="42"/>
      <c r="T110" s="42"/>
    </row>
    <row r="111" spans="1:20" ht="13.5" customHeight="1">
      <c r="A111" s="527"/>
      <c r="K111" s="527"/>
      <c r="R111" s="619"/>
      <c r="S111" s="619"/>
      <c r="T111" s="619"/>
    </row>
    <row r="112" spans="18:20" ht="6" customHeight="1">
      <c r="R112" s="691"/>
      <c r="S112" s="619"/>
      <c r="T112" s="619"/>
    </row>
    <row r="113" spans="1:20" ht="15" customHeight="1">
      <c r="A113" s="920" t="s">
        <v>515</v>
      </c>
      <c r="B113" s="27"/>
      <c r="C113" s="27" t="s">
        <v>516</v>
      </c>
      <c r="D113" s="27"/>
      <c r="E113" s="27"/>
      <c r="F113" s="27" t="s">
        <v>517</v>
      </c>
      <c r="G113" s="27"/>
      <c r="H113" s="29"/>
      <c r="I113" s="25" t="s">
        <v>518</v>
      </c>
      <c r="J113" s="29"/>
      <c r="K113" s="920" t="s">
        <v>515</v>
      </c>
      <c r="L113" s="27"/>
      <c r="M113" s="27" t="s">
        <v>519</v>
      </c>
      <c r="N113" s="27"/>
      <c r="O113" s="27"/>
      <c r="P113" s="27" t="s">
        <v>545</v>
      </c>
      <c r="Q113" s="29"/>
      <c r="R113" s="692"/>
      <c r="S113" s="27" t="s">
        <v>708</v>
      </c>
      <c r="T113" s="29"/>
    </row>
    <row r="114" spans="1:20" ht="15" customHeight="1">
      <c r="A114" s="921"/>
      <c r="B114" s="6" t="s">
        <v>520</v>
      </c>
      <c r="C114" s="6" t="s">
        <v>521</v>
      </c>
      <c r="D114" s="6" t="s">
        <v>522</v>
      </c>
      <c r="E114" s="6" t="s">
        <v>520</v>
      </c>
      <c r="F114" s="6" t="s">
        <v>521</v>
      </c>
      <c r="G114" s="6" t="s">
        <v>522</v>
      </c>
      <c r="H114" s="26" t="s">
        <v>520</v>
      </c>
      <c r="I114" s="6" t="s">
        <v>521</v>
      </c>
      <c r="J114" s="30" t="s">
        <v>522</v>
      </c>
      <c r="K114" s="921"/>
      <c r="L114" s="26" t="s">
        <v>520</v>
      </c>
      <c r="M114" s="6" t="s">
        <v>521</v>
      </c>
      <c r="N114" s="6" t="s">
        <v>522</v>
      </c>
      <c r="O114" s="6" t="s">
        <v>520</v>
      </c>
      <c r="P114" s="6" t="s">
        <v>521</v>
      </c>
      <c r="Q114" s="30" t="s">
        <v>522</v>
      </c>
      <c r="R114" s="690" t="s">
        <v>520</v>
      </c>
      <c r="S114" s="6" t="s">
        <v>521</v>
      </c>
      <c r="T114" s="30" t="s">
        <v>522</v>
      </c>
    </row>
    <row r="115" spans="1:20" ht="15" customHeight="1">
      <c r="A115" s="34"/>
      <c r="B115" s="15"/>
      <c r="C115" s="35"/>
      <c r="D115" s="36"/>
      <c r="E115" s="35"/>
      <c r="F115" s="35"/>
      <c r="G115" s="36"/>
      <c r="H115" s="35"/>
      <c r="I115" s="35"/>
      <c r="J115" s="35"/>
      <c r="K115" s="34"/>
      <c r="L115" s="15"/>
      <c r="M115" s="35"/>
      <c r="N115" s="36"/>
      <c r="O115" s="37"/>
      <c r="P115" s="37"/>
      <c r="Q115" s="37"/>
      <c r="R115" s="686"/>
      <c r="S115" s="37"/>
      <c r="T115" s="37"/>
    </row>
    <row r="116" spans="1:20" s="43" customFormat="1" ht="15" customHeight="1">
      <c r="A116" s="34" t="s">
        <v>537</v>
      </c>
      <c r="B116" s="15">
        <v>2524</v>
      </c>
      <c r="C116" s="35">
        <v>1092</v>
      </c>
      <c r="D116" s="36">
        <v>1432</v>
      </c>
      <c r="E116" s="35">
        <v>2977</v>
      </c>
      <c r="F116" s="35">
        <v>1276</v>
      </c>
      <c r="G116" s="36">
        <v>1701</v>
      </c>
      <c r="H116" s="35">
        <v>4229</v>
      </c>
      <c r="I116" s="35">
        <v>1910</v>
      </c>
      <c r="J116" s="35">
        <v>2319</v>
      </c>
      <c r="K116" s="34" t="s">
        <v>537</v>
      </c>
      <c r="L116" s="15">
        <v>4831</v>
      </c>
      <c r="M116" s="35">
        <v>2134</v>
      </c>
      <c r="N116" s="36">
        <v>2697</v>
      </c>
      <c r="O116" s="37">
        <v>5092</v>
      </c>
      <c r="P116" s="37">
        <v>2231</v>
      </c>
      <c r="Q116" s="37">
        <v>2861</v>
      </c>
      <c r="R116" s="686">
        <v>5900</v>
      </c>
      <c r="S116" s="37">
        <v>2577</v>
      </c>
      <c r="T116" s="37">
        <v>3323</v>
      </c>
    </row>
    <row r="117" spans="1:20" s="43" customFormat="1" ht="15" customHeight="1">
      <c r="A117" s="34">
        <v>70</v>
      </c>
      <c r="B117" s="15">
        <v>628</v>
      </c>
      <c r="C117" s="35">
        <v>237</v>
      </c>
      <c r="D117" s="36">
        <v>391</v>
      </c>
      <c r="E117" s="35">
        <v>712</v>
      </c>
      <c r="F117" s="35">
        <v>335</v>
      </c>
      <c r="G117" s="36">
        <v>377</v>
      </c>
      <c r="H117" s="35">
        <v>916</v>
      </c>
      <c r="I117" s="35">
        <v>425</v>
      </c>
      <c r="J117" s="35">
        <v>491</v>
      </c>
      <c r="K117" s="34">
        <v>70</v>
      </c>
      <c r="L117" s="44">
        <v>1071</v>
      </c>
      <c r="M117" s="45">
        <v>498</v>
      </c>
      <c r="N117" s="46">
        <v>573</v>
      </c>
      <c r="O117" s="599">
        <v>1064</v>
      </c>
      <c r="P117" s="600">
        <v>482</v>
      </c>
      <c r="Q117" s="600">
        <v>582</v>
      </c>
      <c r="R117" s="687">
        <v>1080</v>
      </c>
      <c r="S117" s="600">
        <v>488</v>
      </c>
      <c r="T117" s="600">
        <v>592</v>
      </c>
    </row>
    <row r="118" spans="1:20" s="43" customFormat="1" ht="15" customHeight="1">
      <c r="A118" s="34">
        <v>71</v>
      </c>
      <c r="B118" s="15">
        <v>487</v>
      </c>
      <c r="C118" s="35">
        <v>221</v>
      </c>
      <c r="D118" s="36">
        <v>266</v>
      </c>
      <c r="E118" s="35">
        <v>596</v>
      </c>
      <c r="F118" s="35">
        <v>243</v>
      </c>
      <c r="G118" s="36">
        <v>353</v>
      </c>
      <c r="H118" s="35">
        <v>899</v>
      </c>
      <c r="I118" s="35">
        <v>422</v>
      </c>
      <c r="J118" s="35">
        <v>477</v>
      </c>
      <c r="K118" s="34">
        <v>71</v>
      </c>
      <c r="L118" s="44">
        <v>957</v>
      </c>
      <c r="M118" s="45">
        <v>434</v>
      </c>
      <c r="N118" s="46">
        <v>523</v>
      </c>
      <c r="O118" s="599">
        <v>1009</v>
      </c>
      <c r="P118" s="600">
        <v>451</v>
      </c>
      <c r="Q118" s="600">
        <v>558</v>
      </c>
      <c r="R118" s="687">
        <v>1237</v>
      </c>
      <c r="S118" s="600">
        <v>542</v>
      </c>
      <c r="T118" s="600">
        <v>695</v>
      </c>
    </row>
    <row r="119" spans="1:20" s="43" customFormat="1" ht="15" customHeight="1">
      <c r="A119" s="34">
        <v>72</v>
      </c>
      <c r="B119" s="15">
        <v>465</v>
      </c>
      <c r="C119" s="35">
        <v>221</v>
      </c>
      <c r="D119" s="36">
        <v>244</v>
      </c>
      <c r="E119" s="35">
        <v>574</v>
      </c>
      <c r="F119" s="35">
        <v>234</v>
      </c>
      <c r="G119" s="36">
        <v>340</v>
      </c>
      <c r="H119" s="35">
        <v>834</v>
      </c>
      <c r="I119" s="35">
        <v>333</v>
      </c>
      <c r="J119" s="35">
        <v>501</v>
      </c>
      <c r="K119" s="34">
        <v>72</v>
      </c>
      <c r="L119" s="44">
        <v>970</v>
      </c>
      <c r="M119" s="45">
        <v>414</v>
      </c>
      <c r="N119" s="46">
        <v>556</v>
      </c>
      <c r="O119" s="599">
        <v>978</v>
      </c>
      <c r="P119" s="600">
        <v>422</v>
      </c>
      <c r="Q119" s="600">
        <v>556</v>
      </c>
      <c r="R119" s="687">
        <v>1187</v>
      </c>
      <c r="S119" s="600">
        <v>512</v>
      </c>
      <c r="T119" s="600">
        <v>675</v>
      </c>
    </row>
    <row r="120" spans="1:20" s="43" customFormat="1" ht="15" customHeight="1">
      <c r="A120" s="34">
        <v>73</v>
      </c>
      <c r="B120" s="15">
        <v>479</v>
      </c>
      <c r="C120" s="35">
        <v>208</v>
      </c>
      <c r="D120" s="36">
        <v>271</v>
      </c>
      <c r="E120" s="35">
        <v>587</v>
      </c>
      <c r="F120" s="35">
        <v>247</v>
      </c>
      <c r="G120" s="36">
        <v>340</v>
      </c>
      <c r="H120" s="35">
        <v>809</v>
      </c>
      <c r="I120" s="35">
        <v>385</v>
      </c>
      <c r="J120" s="35">
        <v>424</v>
      </c>
      <c r="K120" s="34">
        <v>73</v>
      </c>
      <c r="L120" s="44">
        <v>937</v>
      </c>
      <c r="M120" s="45">
        <v>415</v>
      </c>
      <c r="N120" s="46">
        <v>522</v>
      </c>
      <c r="O120" s="599">
        <v>1014</v>
      </c>
      <c r="P120" s="600">
        <v>422</v>
      </c>
      <c r="Q120" s="600">
        <v>592</v>
      </c>
      <c r="R120" s="687">
        <v>1229</v>
      </c>
      <c r="S120" s="600">
        <v>518</v>
      </c>
      <c r="T120" s="600">
        <v>711</v>
      </c>
    </row>
    <row r="121" spans="1:20" s="43" customFormat="1" ht="15" customHeight="1">
      <c r="A121" s="34">
        <v>74</v>
      </c>
      <c r="B121" s="15">
        <v>465</v>
      </c>
      <c r="C121" s="35">
        <v>205</v>
      </c>
      <c r="D121" s="36">
        <v>260</v>
      </c>
      <c r="E121" s="35">
        <v>508</v>
      </c>
      <c r="F121" s="35">
        <v>217</v>
      </c>
      <c r="G121" s="36">
        <v>291</v>
      </c>
      <c r="H121" s="35">
        <v>771</v>
      </c>
      <c r="I121" s="35">
        <v>345</v>
      </c>
      <c r="J121" s="35">
        <v>426</v>
      </c>
      <c r="K121" s="34">
        <v>74</v>
      </c>
      <c r="L121" s="44">
        <v>896</v>
      </c>
      <c r="M121" s="45">
        <v>373</v>
      </c>
      <c r="N121" s="46">
        <v>523</v>
      </c>
      <c r="O121" s="599">
        <v>1027</v>
      </c>
      <c r="P121" s="600">
        <v>454</v>
      </c>
      <c r="Q121" s="600">
        <v>573</v>
      </c>
      <c r="R121" s="687">
        <v>1167</v>
      </c>
      <c r="S121" s="600">
        <v>517</v>
      </c>
      <c r="T121" s="600">
        <v>650</v>
      </c>
    </row>
    <row r="122" spans="1:20" s="43" customFormat="1" ht="15" customHeight="1">
      <c r="A122" s="34"/>
      <c r="B122" s="15"/>
      <c r="C122" s="35"/>
      <c r="D122" s="36"/>
      <c r="E122" s="35"/>
      <c r="F122" s="35"/>
      <c r="G122" s="36"/>
      <c r="H122" s="35"/>
      <c r="I122" s="35"/>
      <c r="J122" s="35"/>
      <c r="K122" s="34"/>
      <c r="L122" s="15"/>
      <c r="M122" s="35"/>
      <c r="N122" s="36"/>
      <c r="O122" s="37"/>
      <c r="P122" s="37"/>
      <c r="Q122" s="37"/>
      <c r="R122" s="686"/>
      <c r="S122" s="37"/>
      <c r="T122" s="37"/>
    </row>
    <row r="123" spans="1:20" s="43" customFormat="1" ht="15" customHeight="1">
      <c r="A123" s="34" t="s">
        <v>538</v>
      </c>
      <c r="B123" s="15">
        <v>2098</v>
      </c>
      <c r="C123" s="35">
        <v>843</v>
      </c>
      <c r="D123" s="36">
        <v>1255</v>
      </c>
      <c r="E123" s="35">
        <v>1830</v>
      </c>
      <c r="F123" s="35">
        <v>757</v>
      </c>
      <c r="G123" s="36">
        <v>1073</v>
      </c>
      <c r="H123" s="35">
        <v>2897</v>
      </c>
      <c r="I123" s="35">
        <v>1201</v>
      </c>
      <c r="J123" s="35">
        <v>1696</v>
      </c>
      <c r="K123" s="34" t="s">
        <v>538</v>
      </c>
      <c r="L123" s="15">
        <v>3755</v>
      </c>
      <c r="M123" s="35">
        <v>1582</v>
      </c>
      <c r="N123" s="36">
        <v>2173</v>
      </c>
      <c r="O123" s="37">
        <v>4410</v>
      </c>
      <c r="P123" s="37">
        <v>1913</v>
      </c>
      <c r="Q123" s="37">
        <v>2497</v>
      </c>
      <c r="R123" s="686">
        <v>4775</v>
      </c>
      <c r="S123" s="37">
        <v>1981</v>
      </c>
      <c r="T123" s="37">
        <v>2794</v>
      </c>
    </row>
    <row r="124" spans="1:20" s="43" customFormat="1" ht="15" customHeight="1">
      <c r="A124" s="34">
        <v>75</v>
      </c>
      <c r="B124" s="15">
        <v>477</v>
      </c>
      <c r="C124" s="35">
        <v>187</v>
      </c>
      <c r="D124" s="36">
        <v>290</v>
      </c>
      <c r="E124" s="35">
        <v>471</v>
      </c>
      <c r="F124" s="35">
        <v>173</v>
      </c>
      <c r="G124" s="36">
        <v>298</v>
      </c>
      <c r="H124" s="35">
        <v>728</v>
      </c>
      <c r="I124" s="35">
        <v>321</v>
      </c>
      <c r="J124" s="35">
        <v>407</v>
      </c>
      <c r="K124" s="34">
        <v>75</v>
      </c>
      <c r="L124" s="44">
        <v>830</v>
      </c>
      <c r="M124" s="45">
        <v>359</v>
      </c>
      <c r="N124" s="46">
        <v>471</v>
      </c>
      <c r="O124" s="599">
        <v>981</v>
      </c>
      <c r="P124" s="600">
        <v>450</v>
      </c>
      <c r="Q124" s="600">
        <v>531</v>
      </c>
      <c r="R124" s="687">
        <v>1009</v>
      </c>
      <c r="S124" s="600">
        <v>434</v>
      </c>
      <c r="T124" s="600">
        <v>575</v>
      </c>
    </row>
    <row r="125" spans="1:20" s="43" customFormat="1" ht="15" customHeight="1">
      <c r="A125" s="34">
        <v>76</v>
      </c>
      <c r="B125" s="15">
        <v>426</v>
      </c>
      <c r="C125" s="35">
        <v>171</v>
      </c>
      <c r="D125" s="36">
        <v>255</v>
      </c>
      <c r="E125" s="35">
        <v>351</v>
      </c>
      <c r="F125" s="35">
        <v>153</v>
      </c>
      <c r="G125" s="36">
        <v>198</v>
      </c>
      <c r="H125" s="35">
        <v>581</v>
      </c>
      <c r="I125" s="35">
        <v>239</v>
      </c>
      <c r="J125" s="35">
        <v>342</v>
      </c>
      <c r="K125" s="34">
        <v>76</v>
      </c>
      <c r="L125" s="44">
        <v>820</v>
      </c>
      <c r="M125" s="45">
        <v>367</v>
      </c>
      <c r="N125" s="46">
        <v>453</v>
      </c>
      <c r="O125" s="599">
        <v>900</v>
      </c>
      <c r="P125" s="600">
        <v>402</v>
      </c>
      <c r="Q125" s="600">
        <v>498</v>
      </c>
      <c r="R125" s="687">
        <v>937</v>
      </c>
      <c r="S125" s="600">
        <v>400</v>
      </c>
      <c r="T125" s="600">
        <v>537</v>
      </c>
    </row>
    <row r="126" spans="1:20" s="43" customFormat="1" ht="15" customHeight="1">
      <c r="A126" s="34">
        <v>77</v>
      </c>
      <c r="B126" s="15">
        <v>424</v>
      </c>
      <c r="C126" s="35">
        <v>178</v>
      </c>
      <c r="D126" s="36">
        <v>246</v>
      </c>
      <c r="E126" s="35">
        <v>333</v>
      </c>
      <c r="F126" s="35">
        <v>157</v>
      </c>
      <c r="G126" s="36">
        <v>176</v>
      </c>
      <c r="H126" s="35">
        <v>555</v>
      </c>
      <c r="I126" s="35">
        <v>225</v>
      </c>
      <c r="J126" s="35">
        <v>330</v>
      </c>
      <c r="K126" s="34">
        <v>77</v>
      </c>
      <c r="L126" s="44">
        <v>750</v>
      </c>
      <c r="M126" s="45">
        <v>276</v>
      </c>
      <c r="N126" s="46">
        <v>474</v>
      </c>
      <c r="O126" s="599">
        <v>881</v>
      </c>
      <c r="P126" s="600">
        <v>369</v>
      </c>
      <c r="Q126" s="600">
        <v>512</v>
      </c>
      <c r="R126" s="687">
        <v>908</v>
      </c>
      <c r="S126" s="600">
        <v>382</v>
      </c>
      <c r="T126" s="600">
        <v>526</v>
      </c>
    </row>
    <row r="127" spans="1:20" s="43" customFormat="1" ht="15" customHeight="1">
      <c r="A127" s="34">
        <v>78</v>
      </c>
      <c r="B127" s="15">
        <v>401</v>
      </c>
      <c r="C127" s="35">
        <v>159</v>
      </c>
      <c r="D127" s="36">
        <v>242</v>
      </c>
      <c r="E127" s="35">
        <v>360</v>
      </c>
      <c r="F127" s="35">
        <v>138</v>
      </c>
      <c r="G127" s="36">
        <v>222</v>
      </c>
      <c r="H127" s="35">
        <v>555</v>
      </c>
      <c r="I127" s="35">
        <v>226</v>
      </c>
      <c r="J127" s="35">
        <v>329</v>
      </c>
      <c r="K127" s="34">
        <v>78</v>
      </c>
      <c r="L127" s="44">
        <v>694</v>
      </c>
      <c r="M127" s="45">
        <v>307</v>
      </c>
      <c r="N127" s="46">
        <v>387</v>
      </c>
      <c r="O127" s="599">
        <v>852</v>
      </c>
      <c r="P127" s="600">
        <v>363</v>
      </c>
      <c r="Q127" s="600">
        <v>489</v>
      </c>
      <c r="R127" s="687">
        <v>963</v>
      </c>
      <c r="S127" s="600">
        <v>368</v>
      </c>
      <c r="T127" s="600">
        <v>595</v>
      </c>
    </row>
    <row r="128" spans="1:20" s="43" customFormat="1" ht="15" customHeight="1">
      <c r="A128" s="34">
        <v>79</v>
      </c>
      <c r="B128" s="15">
        <v>370</v>
      </c>
      <c r="C128" s="35">
        <v>148</v>
      </c>
      <c r="D128" s="36">
        <v>222</v>
      </c>
      <c r="E128" s="35">
        <v>315</v>
      </c>
      <c r="F128" s="35">
        <v>136</v>
      </c>
      <c r="G128" s="36">
        <v>179</v>
      </c>
      <c r="H128" s="35">
        <v>478</v>
      </c>
      <c r="I128" s="35">
        <v>190</v>
      </c>
      <c r="J128" s="35">
        <v>288</v>
      </c>
      <c r="K128" s="34">
        <v>79</v>
      </c>
      <c r="L128" s="44">
        <v>661</v>
      </c>
      <c r="M128" s="45">
        <v>273</v>
      </c>
      <c r="N128" s="46">
        <v>388</v>
      </c>
      <c r="O128" s="599">
        <v>796</v>
      </c>
      <c r="P128" s="600">
        <v>329</v>
      </c>
      <c r="Q128" s="600">
        <v>467</v>
      </c>
      <c r="R128" s="687">
        <v>958</v>
      </c>
      <c r="S128" s="600">
        <v>397</v>
      </c>
      <c r="T128" s="600">
        <v>561</v>
      </c>
    </row>
    <row r="129" spans="1:20" s="43" customFormat="1" ht="15" customHeight="1">
      <c r="A129" s="34"/>
      <c r="B129" s="15"/>
      <c r="C129" s="35"/>
      <c r="D129" s="36"/>
      <c r="E129" s="35"/>
      <c r="F129" s="35"/>
      <c r="G129" s="36"/>
      <c r="H129" s="35"/>
      <c r="I129" s="35"/>
      <c r="J129" s="35"/>
      <c r="K129" s="34"/>
      <c r="L129" s="15"/>
      <c r="M129" s="35"/>
      <c r="N129" s="36"/>
      <c r="O129" s="37"/>
      <c r="P129" s="37"/>
      <c r="Q129" s="37"/>
      <c r="R129" s="686"/>
      <c r="S129" s="37"/>
      <c r="T129" s="37"/>
    </row>
    <row r="130" spans="1:20" s="43" customFormat="1" ht="15" customHeight="1">
      <c r="A130" s="34" t="s">
        <v>539</v>
      </c>
      <c r="B130" s="15">
        <v>1356</v>
      </c>
      <c r="C130" s="35">
        <v>509</v>
      </c>
      <c r="D130" s="36">
        <v>847</v>
      </c>
      <c r="E130" s="35">
        <v>1354</v>
      </c>
      <c r="F130" s="35">
        <v>512</v>
      </c>
      <c r="G130" s="36">
        <v>842</v>
      </c>
      <c r="H130" s="35">
        <v>1665</v>
      </c>
      <c r="I130" s="35">
        <v>635</v>
      </c>
      <c r="J130" s="35">
        <v>1030</v>
      </c>
      <c r="K130" s="34" t="s">
        <v>539</v>
      </c>
      <c r="L130" s="15">
        <v>2425</v>
      </c>
      <c r="M130" s="35">
        <v>911</v>
      </c>
      <c r="N130" s="36">
        <v>1514</v>
      </c>
      <c r="O130" s="37">
        <v>3199</v>
      </c>
      <c r="P130" s="37">
        <v>1257</v>
      </c>
      <c r="Q130" s="37">
        <v>1942</v>
      </c>
      <c r="R130" s="686">
        <v>3907</v>
      </c>
      <c r="S130" s="37">
        <v>1587</v>
      </c>
      <c r="T130" s="37">
        <v>2320</v>
      </c>
    </row>
    <row r="131" spans="1:20" s="43" customFormat="1" ht="15" customHeight="1">
      <c r="A131" s="34">
        <v>80</v>
      </c>
      <c r="B131" s="15">
        <v>357</v>
      </c>
      <c r="C131" s="35">
        <v>125</v>
      </c>
      <c r="D131" s="36">
        <v>232</v>
      </c>
      <c r="E131" s="35">
        <v>326</v>
      </c>
      <c r="F131" s="35">
        <v>128</v>
      </c>
      <c r="G131" s="36">
        <v>198</v>
      </c>
      <c r="H131" s="35">
        <v>440</v>
      </c>
      <c r="I131" s="35">
        <v>156</v>
      </c>
      <c r="J131" s="35">
        <v>284</v>
      </c>
      <c r="K131" s="34">
        <v>80</v>
      </c>
      <c r="L131" s="44">
        <v>634</v>
      </c>
      <c r="M131" s="45">
        <v>278</v>
      </c>
      <c r="N131" s="46">
        <v>356</v>
      </c>
      <c r="O131" s="599">
        <v>738</v>
      </c>
      <c r="P131" s="600">
        <v>305</v>
      </c>
      <c r="Q131" s="600">
        <v>433</v>
      </c>
      <c r="R131" s="687">
        <v>899</v>
      </c>
      <c r="S131" s="600">
        <v>386</v>
      </c>
      <c r="T131" s="600">
        <v>513</v>
      </c>
    </row>
    <row r="132" spans="1:20" s="43" customFormat="1" ht="15" customHeight="1">
      <c r="A132" s="34">
        <v>81</v>
      </c>
      <c r="B132" s="15">
        <v>290</v>
      </c>
      <c r="C132" s="35">
        <v>118</v>
      </c>
      <c r="D132" s="36">
        <v>172</v>
      </c>
      <c r="E132" s="35">
        <v>299</v>
      </c>
      <c r="F132" s="35">
        <v>114</v>
      </c>
      <c r="G132" s="36">
        <v>185</v>
      </c>
      <c r="H132" s="35">
        <v>323</v>
      </c>
      <c r="I132" s="35">
        <v>126</v>
      </c>
      <c r="J132" s="35">
        <v>197</v>
      </c>
      <c r="K132" s="34">
        <v>81</v>
      </c>
      <c r="L132" s="44">
        <v>490</v>
      </c>
      <c r="M132" s="45">
        <v>172</v>
      </c>
      <c r="N132" s="46">
        <v>318</v>
      </c>
      <c r="O132" s="599">
        <v>696</v>
      </c>
      <c r="P132" s="600">
        <v>296</v>
      </c>
      <c r="Q132" s="600">
        <v>400</v>
      </c>
      <c r="R132" s="687">
        <v>808</v>
      </c>
      <c r="S132" s="600">
        <v>339</v>
      </c>
      <c r="T132" s="600">
        <v>469</v>
      </c>
    </row>
    <row r="133" spans="1:20" s="43" customFormat="1" ht="15" customHeight="1">
      <c r="A133" s="34">
        <v>82</v>
      </c>
      <c r="B133" s="15">
        <v>282</v>
      </c>
      <c r="C133" s="35">
        <v>108</v>
      </c>
      <c r="D133" s="36">
        <v>174</v>
      </c>
      <c r="E133" s="35">
        <v>265</v>
      </c>
      <c r="F133" s="35">
        <v>99</v>
      </c>
      <c r="G133" s="36">
        <v>166</v>
      </c>
      <c r="H133" s="35">
        <v>318</v>
      </c>
      <c r="I133" s="35">
        <v>139</v>
      </c>
      <c r="J133" s="35">
        <v>179</v>
      </c>
      <c r="K133" s="34">
        <v>82</v>
      </c>
      <c r="L133" s="44">
        <v>469</v>
      </c>
      <c r="M133" s="45">
        <v>173</v>
      </c>
      <c r="N133" s="46">
        <v>296</v>
      </c>
      <c r="O133" s="599">
        <v>617</v>
      </c>
      <c r="P133" s="600">
        <v>212</v>
      </c>
      <c r="Q133" s="600">
        <v>405</v>
      </c>
      <c r="R133" s="687">
        <v>781</v>
      </c>
      <c r="S133" s="600">
        <v>304</v>
      </c>
      <c r="T133" s="600">
        <v>477</v>
      </c>
    </row>
    <row r="134" spans="1:20" s="43" customFormat="1" ht="15" customHeight="1">
      <c r="A134" s="34">
        <v>83</v>
      </c>
      <c r="B134" s="15">
        <v>245</v>
      </c>
      <c r="C134" s="35">
        <v>87</v>
      </c>
      <c r="D134" s="36">
        <v>158</v>
      </c>
      <c r="E134" s="35">
        <v>252</v>
      </c>
      <c r="F134" s="35">
        <v>93</v>
      </c>
      <c r="G134" s="36">
        <v>159</v>
      </c>
      <c r="H134" s="35">
        <v>298</v>
      </c>
      <c r="I134" s="35">
        <v>114</v>
      </c>
      <c r="J134" s="35">
        <v>184</v>
      </c>
      <c r="K134" s="34">
        <v>83</v>
      </c>
      <c r="L134" s="44">
        <v>447</v>
      </c>
      <c r="M134" s="45">
        <v>152</v>
      </c>
      <c r="N134" s="46">
        <v>295</v>
      </c>
      <c r="O134" s="599">
        <v>603</v>
      </c>
      <c r="P134" s="600">
        <v>243</v>
      </c>
      <c r="Q134" s="600">
        <v>360</v>
      </c>
      <c r="R134" s="687">
        <v>730</v>
      </c>
      <c r="S134" s="600">
        <v>290</v>
      </c>
      <c r="T134" s="600">
        <v>440</v>
      </c>
    </row>
    <row r="135" spans="1:20" s="43" customFormat="1" ht="15" customHeight="1">
      <c r="A135" s="34">
        <v>84</v>
      </c>
      <c r="B135" s="15">
        <v>182</v>
      </c>
      <c r="C135" s="35">
        <v>71</v>
      </c>
      <c r="D135" s="36">
        <v>111</v>
      </c>
      <c r="E135" s="35">
        <v>212</v>
      </c>
      <c r="F135" s="35">
        <v>78</v>
      </c>
      <c r="G135" s="36">
        <v>134</v>
      </c>
      <c r="H135" s="35">
        <v>286</v>
      </c>
      <c r="I135" s="35">
        <v>100</v>
      </c>
      <c r="J135" s="35">
        <v>186</v>
      </c>
      <c r="K135" s="34">
        <v>84</v>
      </c>
      <c r="L135" s="44">
        <v>385</v>
      </c>
      <c r="M135" s="45">
        <v>136</v>
      </c>
      <c r="N135" s="46">
        <v>249</v>
      </c>
      <c r="O135" s="599">
        <v>545</v>
      </c>
      <c r="P135" s="600">
        <v>201</v>
      </c>
      <c r="Q135" s="600">
        <v>344</v>
      </c>
      <c r="R135" s="687">
        <v>689</v>
      </c>
      <c r="S135" s="600">
        <v>268</v>
      </c>
      <c r="T135" s="600">
        <v>421</v>
      </c>
    </row>
    <row r="136" spans="1:20" s="43" customFormat="1" ht="15" customHeight="1">
      <c r="A136" s="34"/>
      <c r="B136" s="15"/>
      <c r="C136" s="35"/>
      <c r="D136" s="36"/>
      <c r="E136" s="35"/>
      <c r="F136" s="35"/>
      <c r="G136" s="36"/>
      <c r="H136" s="35"/>
      <c r="I136" s="35"/>
      <c r="J136" s="35"/>
      <c r="K136" s="34"/>
      <c r="L136" s="15"/>
      <c r="M136" s="35"/>
      <c r="N136" s="36"/>
      <c r="O136" s="37"/>
      <c r="P136" s="37"/>
      <c r="Q136" s="37"/>
      <c r="R136" s="686"/>
      <c r="S136" s="37"/>
      <c r="T136" s="37"/>
    </row>
    <row r="137" spans="1:20" s="43" customFormat="1" ht="15" customHeight="1">
      <c r="A137" s="34" t="s">
        <v>540</v>
      </c>
      <c r="B137" s="15">
        <v>675</v>
      </c>
      <c r="C137" s="35">
        <v>258</v>
      </c>
      <c r="D137" s="36">
        <v>417</v>
      </c>
      <c r="E137" s="35">
        <v>727</v>
      </c>
      <c r="F137" s="35">
        <v>253</v>
      </c>
      <c r="G137" s="36">
        <v>474</v>
      </c>
      <c r="H137" s="35">
        <v>1019</v>
      </c>
      <c r="I137" s="35">
        <v>341</v>
      </c>
      <c r="J137" s="35">
        <v>678</v>
      </c>
      <c r="K137" s="34" t="s">
        <v>540</v>
      </c>
      <c r="L137" s="15">
        <v>1240</v>
      </c>
      <c r="M137" s="35">
        <v>410</v>
      </c>
      <c r="N137" s="36">
        <v>830</v>
      </c>
      <c r="O137" s="37">
        <v>1727</v>
      </c>
      <c r="P137" s="37">
        <v>555</v>
      </c>
      <c r="Q137" s="37">
        <v>1172</v>
      </c>
      <c r="R137" s="686">
        <v>2492</v>
      </c>
      <c r="S137" s="37">
        <v>878</v>
      </c>
      <c r="T137" s="37">
        <v>1614</v>
      </c>
    </row>
    <row r="138" spans="1:20" s="43" customFormat="1" ht="15" customHeight="1">
      <c r="A138" s="34">
        <v>85</v>
      </c>
      <c r="B138" s="15">
        <v>178</v>
      </c>
      <c r="C138" s="35">
        <v>73</v>
      </c>
      <c r="D138" s="36">
        <v>105</v>
      </c>
      <c r="E138" s="35">
        <v>207</v>
      </c>
      <c r="F138" s="35">
        <v>71</v>
      </c>
      <c r="G138" s="36">
        <v>136</v>
      </c>
      <c r="H138" s="35">
        <v>262</v>
      </c>
      <c r="I138" s="35">
        <v>94</v>
      </c>
      <c r="J138" s="35">
        <v>168</v>
      </c>
      <c r="K138" s="34">
        <v>85</v>
      </c>
      <c r="L138" s="44">
        <v>329</v>
      </c>
      <c r="M138" s="45">
        <v>97</v>
      </c>
      <c r="N138" s="46">
        <v>232</v>
      </c>
      <c r="O138" s="599">
        <v>460</v>
      </c>
      <c r="P138" s="600">
        <v>175</v>
      </c>
      <c r="Q138" s="600">
        <v>285</v>
      </c>
      <c r="R138" s="687">
        <v>633</v>
      </c>
      <c r="S138" s="600">
        <v>230</v>
      </c>
      <c r="T138" s="600">
        <v>403</v>
      </c>
    </row>
    <row r="139" spans="1:20" s="43" customFormat="1" ht="15" customHeight="1">
      <c r="A139" s="34">
        <v>86</v>
      </c>
      <c r="B139" s="15">
        <v>168</v>
      </c>
      <c r="C139" s="35">
        <v>70</v>
      </c>
      <c r="D139" s="36">
        <v>98</v>
      </c>
      <c r="E139" s="35">
        <v>170</v>
      </c>
      <c r="F139" s="35">
        <v>65</v>
      </c>
      <c r="G139" s="36">
        <v>105</v>
      </c>
      <c r="H139" s="35">
        <v>213</v>
      </c>
      <c r="I139" s="35">
        <v>73</v>
      </c>
      <c r="J139" s="35">
        <v>140</v>
      </c>
      <c r="K139" s="34">
        <v>86</v>
      </c>
      <c r="L139" s="44">
        <v>261</v>
      </c>
      <c r="M139" s="45">
        <v>97</v>
      </c>
      <c r="N139" s="46">
        <v>164</v>
      </c>
      <c r="O139" s="599">
        <v>367</v>
      </c>
      <c r="P139" s="600">
        <v>108</v>
      </c>
      <c r="Q139" s="600">
        <v>259</v>
      </c>
      <c r="R139" s="687">
        <v>535</v>
      </c>
      <c r="S139" s="600">
        <v>209</v>
      </c>
      <c r="T139" s="600">
        <v>326</v>
      </c>
    </row>
    <row r="140" spans="1:20" s="43" customFormat="1" ht="15" customHeight="1">
      <c r="A140" s="34">
        <v>87</v>
      </c>
      <c r="B140" s="15">
        <v>138</v>
      </c>
      <c r="C140" s="35">
        <v>46</v>
      </c>
      <c r="D140" s="36">
        <v>92</v>
      </c>
      <c r="E140" s="35">
        <v>140</v>
      </c>
      <c r="F140" s="35">
        <v>51</v>
      </c>
      <c r="G140" s="36">
        <v>89</v>
      </c>
      <c r="H140" s="35">
        <v>201</v>
      </c>
      <c r="I140" s="35">
        <v>64</v>
      </c>
      <c r="J140" s="35">
        <v>137</v>
      </c>
      <c r="K140" s="34">
        <v>87</v>
      </c>
      <c r="L140" s="44">
        <v>257</v>
      </c>
      <c r="M140" s="45">
        <v>95</v>
      </c>
      <c r="N140" s="46">
        <v>162</v>
      </c>
      <c r="O140" s="599">
        <v>347</v>
      </c>
      <c r="P140" s="600">
        <v>112</v>
      </c>
      <c r="Q140" s="600">
        <v>235</v>
      </c>
      <c r="R140" s="687">
        <v>495</v>
      </c>
      <c r="S140" s="600">
        <v>163</v>
      </c>
      <c r="T140" s="600">
        <v>332</v>
      </c>
    </row>
    <row r="141" spans="1:20" s="43" customFormat="1" ht="15" customHeight="1">
      <c r="A141" s="34">
        <v>88</v>
      </c>
      <c r="B141" s="15">
        <v>104</v>
      </c>
      <c r="C141" s="35">
        <v>41</v>
      </c>
      <c r="D141" s="36">
        <v>63</v>
      </c>
      <c r="E141" s="35">
        <v>126</v>
      </c>
      <c r="F141" s="35">
        <v>33</v>
      </c>
      <c r="G141" s="36">
        <v>93</v>
      </c>
      <c r="H141" s="35">
        <v>184</v>
      </c>
      <c r="I141" s="35">
        <v>58</v>
      </c>
      <c r="J141" s="35">
        <v>126</v>
      </c>
      <c r="K141" s="34">
        <v>88</v>
      </c>
      <c r="L141" s="44">
        <v>206</v>
      </c>
      <c r="M141" s="45">
        <v>71</v>
      </c>
      <c r="N141" s="46">
        <v>135</v>
      </c>
      <c r="O141" s="599">
        <v>302</v>
      </c>
      <c r="P141" s="600">
        <v>79</v>
      </c>
      <c r="Q141" s="600">
        <v>223</v>
      </c>
      <c r="R141" s="687">
        <v>443</v>
      </c>
      <c r="S141" s="600">
        <v>151</v>
      </c>
      <c r="T141" s="600">
        <v>292</v>
      </c>
    </row>
    <row r="142" spans="1:20" s="43" customFormat="1" ht="15" customHeight="1">
      <c r="A142" s="34">
        <v>89</v>
      </c>
      <c r="B142" s="15">
        <v>87</v>
      </c>
      <c r="C142" s="35">
        <v>28</v>
      </c>
      <c r="D142" s="36">
        <v>59</v>
      </c>
      <c r="E142" s="35">
        <v>84</v>
      </c>
      <c r="F142" s="35">
        <v>33</v>
      </c>
      <c r="G142" s="36">
        <v>51</v>
      </c>
      <c r="H142" s="35">
        <v>159</v>
      </c>
      <c r="I142" s="35">
        <v>52</v>
      </c>
      <c r="J142" s="35">
        <v>107</v>
      </c>
      <c r="K142" s="34">
        <v>89</v>
      </c>
      <c r="L142" s="44">
        <v>187</v>
      </c>
      <c r="M142" s="45">
        <v>50</v>
      </c>
      <c r="N142" s="46">
        <v>137</v>
      </c>
      <c r="O142" s="599">
        <v>251</v>
      </c>
      <c r="P142" s="600">
        <v>81</v>
      </c>
      <c r="Q142" s="600">
        <v>170</v>
      </c>
      <c r="R142" s="687">
        <v>386</v>
      </c>
      <c r="S142" s="600">
        <v>125</v>
      </c>
      <c r="T142" s="600">
        <v>261</v>
      </c>
    </row>
    <row r="143" spans="1:20" s="43" customFormat="1" ht="15" customHeight="1">
      <c r="A143" s="34"/>
      <c r="B143" s="15"/>
      <c r="C143" s="35"/>
      <c r="D143" s="36"/>
      <c r="E143" s="35"/>
      <c r="F143" s="35"/>
      <c r="G143" s="36"/>
      <c r="H143" s="35"/>
      <c r="I143" s="35"/>
      <c r="J143" s="35"/>
      <c r="K143" s="34"/>
      <c r="L143" s="15"/>
      <c r="M143" s="35"/>
      <c r="N143" s="36"/>
      <c r="O143" s="37"/>
      <c r="P143" s="37"/>
      <c r="Q143" s="37"/>
      <c r="R143" s="686"/>
      <c r="S143" s="37"/>
      <c r="T143" s="37"/>
    </row>
    <row r="144" spans="1:20" s="43" customFormat="1" ht="15" customHeight="1">
      <c r="A144" s="34" t="s">
        <v>541</v>
      </c>
      <c r="B144" s="15">
        <v>202</v>
      </c>
      <c r="C144" s="35">
        <v>73</v>
      </c>
      <c r="D144" s="36">
        <v>129</v>
      </c>
      <c r="E144" s="35">
        <v>220</v>
      </c>
      <c r="F144" s="35">
        <v>77</v>
      </c>
      <c r="G144" s="36">
        <v>143</v>
      </c>
      <c r="H144" s="35">
        <v>412</v>
      </c>
      <c r="I144" s="35">
        <v>108</v>
      </c>
      <c r="J144" s="35">
        <v>304</v>
      </c>
      <c r="K144" s="34" t="s">
        <v>541</v>
      </c>
      <c r="L144" s="15">
        <v>629</v>
      </c>
      <c r="M144" s="35">
        <v>157</v>
      </c>
      <c r="N144" s="36">
        <v>472</v>
      </c>
      <c r="O144" s="37">
        <v>725</v>
      </c>
      <c r="P144" s="37">
        <v>162</v>
      </c>
      <c r="Q144" s="37">
        <v>563</v>
      </c>
      <c r="R144" s="686">
        <v>1044</v>
      </c>
      <c r="S144" s="37">
        <v>286</v>
      </c>
      <c r="T144" s="37">
        <v>758</v>
      </c>
    </row>
    <row r="145" spans="1:20" s="43" customFormat="1" ht="15" customHeight="1">
      <c r="A145" s="34">
        <v>90</v>
      </c>
      <c r="B145" s="15">
        <v>71</v>
      </c>
      <c r="C145" s="35">
        <v>27</v>
      </c>
      <c r="D145" s="36">
        <v>44</v>
      </c>
      <c r="E145" s="35">
        <v>63</v>
      </c>
      <c r="F145" s="35">
        <v>22</v>
      </c>
      <c r="G145" s="36">
        <v>41</v>
      </c>
      <c r="H145" s="35">
        <v>131</v>
      </c>
      <c r="I145" s="35">
        <v>33</v>
      </c>
      <c r="J145" s="35">
        <v>98</v>
      </c>
      <c r="K145" s="34">
        <v>90</v>
      </c>
      <c r="L145" s="44">
        <v>186</v>
      </c>
      <c r="M145" s="45">
        <v>46</v>
      </c>
      <c r="N145" s="46">
        <v>140</v>
      </c>
      <c r="O145" s="599">
        <v>220</v>
      </c>
      <c r="P145" s="600">
        <v>46</v>
      </c>
      <c r="Q145" s="600">
        <v>174</v>
      </c>
      <c r="R145" s="687">
        <v>317</v>
      </c>
      <c r="S145" s="600">
        <v>100</v>
      </c>
      <c r="T145" s="600">
        <v>217</v>
      </c>
    </row>
    <row r="146" spans="1:20" s="43" customFormat="1" ht="15" customHeight="1">
      <c r="A146" s="34">
        <v>91</v>
      </c>
      <c r="B146" s="15">
        <v>45</v>
      </c>
      <c r="C146" s="35">
        <v>18</v>
      </c>
      <c r="D146" s="36">
        <v>27</v>
      </c>
      <c r="E146" s="35">
        <v>47</v>
      </c>
      <c r="F146" s="35">
        <v>23</v>
      </c>
      <c r="G146" s="36">
        <v>24</v>
      </c>
      <c r="H146" s="35">
        <v>98</v>
      </c>
      <c r="I146" s="35">
        <v>32</v>
      </c>
      <c r="J146" s="35">
        <v>66</v>
      </c>
      <c r="K146" s="34">
        <v>91</v>
      </c>
      <c r="L146" s="44">
        <v>142</v>
      </c>
      <c r="M146" s="45">
        <v>43</v>
      </c>
      <c r="N146" s="46">
        <v>99</v>
      </c>
      <c r="O146" s="599">
        <v>157</v>
      </c>
      <c r="P146" s="600">
        <v>39</v>
      </c>
      <c r="Q146" s="600">
        <v>118</v>
      </c>
      <c r="R146" s="687">
        <v>229</v>
      </c>
      <c r="S146" s="600">
        <v>57</v>
      </c>
      <c r="T146" s="600">
        <v>172</v>
      </c>
    </row>
    <row r="147" spans="1:20" s="43" customFormat="1" ht="15" customHeight="1">
      <c r="A147" s="34">
        <v>92</v>
      </c>
      <c r="B147" s="15">
        <v>42</v>
      </c>
      <c r="C147" s="35">
        <v>16</v>
      </c>
      <c r="D147" s="36">
        <v>26</v>
      </c>
      <c r="E147" s="35">
        <v>55</v>
      </c>
      <c r="F147" s="35">
        <v>18</v>
      </c>
      <c r="G147" s="36">
        <v>37</v>
      </c>
      <c r="H147" s="35">
        <v>82</v>
      </c>
      <c r="I147" s="35">
        <v>19</v>
      </c>
      <c r="J147" s="35">
        <v>63</v>
      </c>
      <c r="K147" s="34">
        <v>92</v>
      </c>
      <c r="L147" s="44">
        <v>124</v>
      </c>
      <c r="M147" s="45">
        <v>29</v>
      </c>
      <c r="N147" s="46">
        <v>95</v>
      </c>
      <c r="O147" s="599">
        <v>129</v>
      </c>
      <c r="P147" s="600">
        <v>28</v>
      </c>
      <c r="Q147" s="600">
        <v>101</v>
      </c>
      <c r="R147" s="687">
        <v>217</v>
      </c>
      <c r="S147" s="600">
        <v>59</v>
      </c>
      <c r="T147" s="600">
        <v>158</v>
      </c>
    </row>
    <row r="148" spans="1:20" s="43" customFormat="1" ht="15" customHeight="1">
      <c r="A148" s="34">
        <v>93</v>
      </c>
      <c r="B148" s="15">
        <v>28</v>
      </c>
      <c r="C148" s="35">
        <v>8</v>
      </c>
      <c r="D148" s="36">
        <v>20</v>
      </c>
      <c r="E148" s="35">
        <v>30</v>
      </c>
      <c r="F148" s="35">
        <v>9</v>
      </c>
      <c r="G148" s="36">
        <v>21</v>
      </c>
      <c r="H148" s="35">
        <v>61</v>
      </c>
      <c r="I148" s="35">
        <v>13</v>
      </c>
      <c r="J148" s="35">
        <v>48</v>
      </c>
      <c r="K148" s="34">
        <v>93</v>
      </c>
      <c r="L148" s="44">
        <v>107</v>
      </c>
      <c r="M148" s="45">
        <v>25</v>
      </c>
      <c r="N148" s="46">
        <v>82</v>
      </c>
      <c r="O148" s="599">
        <v>130</v>
      </c>
      <c r="P148" s="600">
        <v>34</v>
      </c>
      <c r="Q148" s="600">
        <v>96</v>
      </c>
      <c r="R148" s="687">
        <v>167</v>
      </c>
      <c r="S148" s="600">
        <v>38</v>
      </c>
      <c r="T148" s="600">
        <v>129</v>
      </c>
    </row>
    <row r="149" spans="1:20" s="43" customFormat="1" ht="15" customHeight="1">
      <c r="A149" s="34">
        <v>94</v>
      </c>
      <c r="B149" s="15">
        <v>16</v>
      </c>
      <c r="C149" s="35">
        <v>4</v>
      </c>
      <c r="D149" s="36">
        <v>12</v>
      </c>
      <c r="E149" s="35">
        <v>25</v>
      </c>
      <c r="F149" s="35">
        <v>5</v>
      </c>
      <c r="G149" s="36">
        <v>20</v>
      </c>
      <c r="H149" s="35">
        <v>40</v>
      </c>
      <c r="I149" s="35">
        <v>11</v>
      </c>
      <c r="J149" s="35">
        <v>29</v>
      </c>
      <c r="K149" s="34">
        <v>94</v>
      </c>
      <c r="L149" s="44">
        <v>70</v>
      </c>
      <c r="M149" s="45">
        <v>14</v>
      </c>
      <c r="N149" s="46">
        <v>56</v>
      </c>
      <c r="O149" s="599">
        <v>89</v>
      </c>
      <c r="P149" s="600">
        <v>15</v>
      </c>
      <c r="Q149" s="600">
        <v>74</v>
      </c>
      <c r="R149" s="687">
        <v>114</v>
      </c>
      <c r="S149" s="600">
        <v>32</v>
      </c>
      <c r="T149" s="600">
        <v>82</v>
      </c>
    </row>
    <row r="150" spans="1:20" s="43" customFormat="1" ht="15" customHeight="1">
      <c r="A150" s="34"/>
      <c r="B150" s="15"/>
      <c r="C150" s="35"/>
      <c r="D150" s="36"/>
      <c r="E150" s="35"/>
      <c r="F150" s="35"/>
      <c r="G150" s="36"/>
      <c r="H150" s="35"/>
      <c r="I150" s="35"/>
      <c r="J150" s="35"/>
      <c r="K150" s="34"/>
      <c r="L150" s="15"/>
      <c r="M150" s="35"/>
      <c r="N150" s="36"/>
      <c r="O150" s="37"/>
      <c r="P150" s="37"/>
      <c r="Q150" s="37"/>
      <c r="R150" s="686"/>
      <c r="S150" s="37"/>
      <c r="T150" s="37"/>
    </row>
    <row r="151" spans="1:20" s="43" customFormat="1" ht="15" customHeight="1">
      <c r="A151" s="34" t="s">
        <v>542</v>
      </c>
      <c r="B151" s="15">
        <v>33</v>
      </c>
      <c r="C151" s="35">
        <v>13</v>
      </c>
      <c r="D151" s="36">
        <v>20</v>
      </c>
      <c r="E151" s="35">
        <v>43</v>
      </c>
      <c r="F151" s="35">
        <v>14</v>
      </c>
      <c r="G151" s="36">
        <v>29</v>
      </c>
      <c r="H151" s="35">
        <v>111</v>
      </c>
      <c r="I151" s="35">
        <v>26</v>
      </c>
      <c r="J151" s="35">
        <v>85</v>
      </c>
      <c r="K151" s="34" t="s">
        <v>542</v>
      </c>
      <c r="L151" s="15">
        <v>169</v>
      </c>
      <c r="M151" s="35">
        <v>28</v>
      </c>
      <c r="N151" s="36">
        <v>141</v>
      </c>
      <c r="O151" s="37">
        <v>241</v>
      </c>
      <c r="P151" s="37">
        <v>38</v>
      </c>
      <c r="Q151" s="37">
        <v>203</v>
      </c>
      <c r="R151" s="686">
        <v>306</v>
      </c>
      <c r="S151" s="37">
        <v>52</v>
      </c>
      <c r="T151" s="37">
        <v>254</v>
      </c>
    </row>
    <row r="152" spans="1:20" s="43" customFormat="1" ht="15" customHeight="1">
      <c r="A152" s="34">
        <v>95</v>
      </c>
      <c r="B152" s="15">
        <v>15</v>
      </c>
      <c r="C152" s="35">
        <v>6</v>
      </c>
      <c r="D152" s="36">
        <v>9</v>
      </c>
      <c r="E152" s="35">
        <v>16</v>
      </c>
      <c r="F152" s="35">
        <v>4</v>
      </c>
      <c r="G152" s="36">
        <v>12</v>
      </c>
      <c r="H152" s="35">
        <v>40</v>
      </c>
      <c r="I152" s="35">
        <v>11</v>
      </c>
      <c r="J152" s="35">
        <v>29</v>
      </c>
      <c r="K152" s="34">
        <v>95</v>
      </c>
      <c r="L152" s="44">
        <v>61</v>
      </c>
      <c r="M152" s="45">
        <v>11</v>
      </c>
      <c r="N152" s="46">
        <v>50</v>
      </c>
      <c r="O152" s="599">
        <v>79</v>
      </c>
      <c r="P152" s="600">
        <v>16</v>
      </c>
      <c r="Q152" s="600">
        <v>63</v>
      </c>
      <c r="R152" s="687">
        <v>120</v>
      </c>
      <c r="S152" s="600">
        <v>22</v>
      </c>
      <c r="T152" s="600">
        <v>98</v>
      </c>
    </row>
    <row r="153" spans="1:20" s="43" customFormat="1" ht="15" customHeight="1">
      <c r="A153" s="34">
        <v>96</v>
      </c>
      <c r="B153" s="15">
        <v>6</v>
      </c>
      <c r="C153" s="35">
        <v>2</v>
      </c>
      <c r="D153" s="36">
        <v>4</v>
      </c>
      <c r="E153" s="35">
        <v>12</v>
      </c>
      <c r="F153" s="35">
        <v>5</v>
      </c>
      <c r="G153" s="36">
        <v>7</v>
      </c>
      <c r="H153" s="35">
        <v>22</v>
      </c>
      <c r="I153" s="35">
        <v>6</v>
      </c>
      <c r="J153" s="35">
        <v>16</v>
      </c>
      <c r="K153" s="34">
        <v>96</v>
      </c>
      <c r="L153" s="44">
        <v>37</v>
      </c>
      <c r="M153" s="45">
        <v>9</v>
      </c>
      <c r="N153" s="46">
        <v>28</v>
      </c>
      <c r="O153" s="599">
        <v>56</v>
      </c>
      <c r="P153" s="600">
        <v>7</v>
      </c>
      <c r="Q153" s="600">
        <v>49</v>
      </c>
      <c r="R153" s="687">
        <v>77</v>
      </c>
      <c r="S153" s="600">
        <v>15</v>
      </c>
      <c r="T153" s="600">
        <v>62</v>
      </c>
    </row>
    <row r="154" spans="1:20" s="43" customFormat="1" ht="15" customHeight="1">
      <c r="A154" s="34">
        <v>97</v>
      </c>
      <c r="B154" s="15">
        <v>4</v>
      </c>
      <c r="C154" s="35">
        <v>2</v>
      </c>
      <c r="D154" s="36">
        <v>2</v>
      </c>
      <c r="E154" s="35">
        <v>9</v>
      </c>
      <c r="F154" s="35">
        <v>3</v>
      </c>
      <c r="G154" s="36">
        <v>6</v>
      </c>
      <c r="H154" s="35">
        <v>27</v>
      </c>
      <c r="I154" s="35">
        <v>5</v>
      </c>
      <c r="J154" s="35">
        <v>22</v>
      </c>
      <c r="K154" s="34">
        <v>97</v>
      </c>
      <c r="L154" s="44">
        <v>34</v>
      </c>
      <c r="M154" s="45">
        <v>3</v>
      </c>
      <c r="N154" s="46">
        <v>31</v>
      </c>
      <c r="O154" s="599">
        <v>36</v>
      </c>
      <c r="P154" s="600">
        <v>7</v>
      </c>
      <c r="Q154" s="600">
        <v>29</v>
      </c>
      <c r="R154" s="687">
        <v>41</v>
      </c>
      <c r="S154" s="600">
        <v>8</v>
      </c>
      <c r="T154" s="600">
        <v>33</v>
      </c>
    </row>
    <row r="155" spans="1:20" s="43" customFormat="1" ht="15" customHeight="1">
      <c r="A155" s="34">
        <v>98</v>
      </c>
      <c r="B155" s="15">
        <v>3</v>
      </c>
      <c r="C155" s="35">
        <v>1</v>
      </c>
      <c r="D155" s="36">
        <v>2</v>
      </c>
      <c r="E155" s="35">
        <v>4</v>
      </c>
      <c r="F155" s="35">
        <v>1</v>
      </c>
      <c r="G155" s="36">
        <v>3</v>
      </c>
      <c r="H155" s="35">
        <v>12</v>
      </c>
      <c r="I155" s="35">
        <v>3</v>
      </c>
      <c r="J155" s="35">
        <v>9</v>
      </c>
      <c r="K155" s="34">
        <v>98</v>
      </c>
      <c r="L155" s="44">
        <v>21</v>
      </c>
      <c r="M155" s="45">
        <v>1</v>
      </c>
      <c r="N155" s="46">
        <v>20</v>
      </c>
      <c r="O155" s="599">
        <v>42</v>
      </c>
      <c r="P155" s="600">
        <v>6</v>
      </c>
      <c r="Q155" s="600">
        <v>36</v>
      </c>
      <c r="R155" s="687">
        <v>35</v>
      </c>
      <c r="S155" s="600">
        <v>4</v>
      </c>
      <c r="T155" s="600">
        <v>31</v>
      </c>
    </row>
    <row r="156" spans="1:20" s="43" customFormat="1" ht="15" customHeight="1">
      <c r="A156" s="34">
        <v>99</v>
      </c>
      <c r="B156" s="15">
        <v>5</v>
      </c>
      <c r="C156" s="35">
        <v>2</v>
      </c>
      <c r="D156" s="36">
        <v>3</v>
      </c>
      <c r="E156" s="35">
        <v>2</v>
      </c>
      <c r="F156" s="35">
        <v>1</v>
      </c>
      <c r="G156" s="36">
        <v>1</v>
      </c>
      <c r="H156" s="35">
        <v>10</v>
      </c>
      <c r="I156" s="35">
        <v>1</v>
      </c>
      <c r="J156" s="35">
        <v>9</v>
      </c>
      <c r="K156" s="34">
        <v>99</v>
      </c>
      <c r="L156" s="44">
        <v>16</v>
      </c>
      <c r="M156" s="45">
        <v>4</v>
      </c>
      <c r="N156" s="46">
        <v>12</v>
      </c>
      <c r="O156" s="599">
        <v>28</v>
      </c>
      <c r="P156" s="600">
        <v>2</v>
      </c>
      <c r="Q156" s="600">
        <v>26</v>
      </c>
      <c r="R156" s="687">
        <v>33</v>
      </c>
      <c r="S156" s="600">
        <v>3</v>
      </c>
      <c r="T156" s="600">
        <v>30</v>
      </c>
    </row>
    <row r="157" spans="1:20" s="43" customFormat="1" ht="15" customHeight="1">
      <c r="A157" s="34"/>
      <c r="B157" s="15"/>
      <c r="C157" s="35"/>
      <c r="D157" s="36"/>
      <c r="E157" s="35"/>
      <c r="F157" s="35"/>
      <c r="G157" s="36"/>
      <c r="H157" s="35"/>
      <c r="I157" s="35"/>
      <c r="J157" s="35"/>
      <c r="K157" s="34"/>
      <c r="L157" s="15"/>
      <c r="M157" s="35"/>
      <c r="N157" s="36"/>
      <c r="O157" s="37"/>
      <c r="P157" s="37"/>
      <c r="Q157" s="37"/>
      <c r="R157" s="686"/>
      <c r="S157" s="37"/>
      <c r="T157" s="37"/>
    </row>
    <row r="158" spans="1:20" s="43" customFormat="1" ht="15" customHeight="1">
      <c r="A158" s="34" t="s">
        <v>543</v>
      </c>
      <c r="B158" s="15">
        <v>4</v>
      </c>
      <c r="C158" s="35">
        <v>1</v>
      </c>
      <c r="D158" s="36">
        <v>3</v>
      </c>
      <c r="E158" s="35">
        <v>5</v>
      </c>
      <c r="F158" s="35" t="s">
        <v>553</v>
      </c>
      <c r="G158" s="36">
        <v>5</v>
      </c>
      <c r="H158" s="35">
        <v>10</v>
      </c>
      <c r="I158" s="35">
        <v>4</v>
      </c>
      <c r="J158" s="35">
        <v>6</v>
      </c>
      <c r="K158" s="34" t="s">
        <v>543</v>
      </c>
      <c r="L158" s="44">
        <v>30</v>
      </c>
      <c r="M158" s="45">
        <v>7</v>
      </c>
      <c r="N158" s="46">
        <v>23</v>
      </c>
      <c r="O158" s="599">
        <v>38</v>
      </c>
      <c r="P158" s="600">
        <v>4</v>
      </c>
      <c r="Q158" s="600">
        <v>34</v>
      </c>
      <c r="R158" s="687">
        <v>48</v>
      </c>
      <c r="S158" s="600">
        <v>4</v>
      </c>
      <c r="T158" s="600">
        <v>44</v>
      </c>
    </row>
    <row r="159" spans="1:20" s="43" customFormat="1" ht="15" customHeight="1">
      <c r="A159" s="34"/>
      <c r="B159" s="15"/>
      <c r="C159" s="35"/>
      <c r="D159" s="36"/>
      <c r="E159" s="35"/>
      <c r="F159" s="35"/>
      <c r="G159" s="36"/>
      <c r="H159" s="35"/>
      <c r="I159" s="35"/>
      <c r="J159" s="35"/>
      <c r="K159" s="34"/>
      <c r="L159" s="15"/>
      <c r="M159" s="35"/>
      <c r="N159" s="36"/>
      <c r="O159" s="37"/>
      <c r="P159" s="37"/>
      <c r="Q159" s="37"/>
      <c r="R159" s="686"/>
      <c r="S159" s="37"/>
      <c r="T159" s="37"/>
    </row>
    <row r="160" spans="1:20" s="43" customFormat="1" ht="15" customHeight="1">
      <c r="A160" s="34" t="s">
        <v>544</v>
      </c>
      <c r="B160" s="15">
        <v>303</v>
      </c>
      <c r="C160" s="35">
        <v>198</v>
      </c>
      <c r="D160" s="36">
        <v>105</v>
      </c>
      <c r="E160" s="35">
        <v>114</v>
      </c>
      <c r="F160" s="35">
        <v>70</v>
      </c>
      <c r="G160" s="36">
        <v>44</v>
      </c>
      <c r="H160" s="35">
        <v>146</v>
      </c>
      <c r="I160" s="35">
        <v>94</v>
      </c>
      <c r="J160" s="35">
        <v>52</v>
      </c>
      <c r="K160" s="34" t="s">
        <v>544</v>
      </c>
      <c r="L160" s="44">
        <v>143</v>
      </c>
      <c r="M160" s="45">
        <v>80</v>
      </c>
      <c r="N160" s="46">
        <v>63</v>
      </c>
      <c r="O160" s="599">
        <v>213</v>
      </c>
      <c r="P160" s="600">
        <v>118</v>
      </c>
      <c r="Q160" s="600">
        <v>95</v>
      </c>
      <c r="R160" s="687">
        <v>759</v>
      </c>
      <c r="S160" s="600">
        <v>388</v>
      </c>
      <c r="T160" s="600">
        <v>371</v>
      </c>
    </row>
    <row r="161" spans="1:20" s="43" customFormat="1" ht="15" customHeight="1">
      <c r="A161" s="38"/>
      <c r="B161" s="40"/>
      <c r="C161" s="39"/>
      <c r="D161" s="41"/>
      <c r="E161" s="39"/>
      <c r="F161" s="39"/>
      <c r="G161" s="41"/>
      <c r="H161" s="39"/>
      <c r="I161" s="39"/>
      <c r="J161" s="39"/>
      <c r="K161" s="38"/>
      <c r="L161" s="40"/>
      <c r="M161" s="39"/>
      <c r="N161" s="41"/>
      <c r="O161" s="42"/>
      <c r="P161" s="42"/>
      <c r="Q161" s="42"/>
      <c r="R161" s="688"/>
      <c r="S161" s="42"/>
      <c r="T161" s="42"/>
    </row>
  </sheetData>
  <sheetProtection/>
  <mergeCells count="6">
    <mergeCell ref="A113:A114"/>
    <mergeCell ref="K113:K114"/>
    <mergeCell ref="A4:A5"/>
    <mergeCell ref="K4:K5"/>
    <mergeCell ref="A59:A60"/>
    <mergeCell ref="K59:K60"/>
  </mergeCells>
  <hyperlinks>
    <hyperlink ref="A1" location="目次!A1" display="目次へ"/>
  </hyperlinks>
  <printOptions/>
  <pageMargins left="0.5905511811023623" right="0.5905511811023623" top="0.984251968503937" bottom="0.5905511811023623" header="0.5118110236220472" footer="0.31496062992125984"/>
  <pageSetup firstPageNumber="26" useFirstPageNumber="1" horizontalDpi="600" verticalDpi="600" orientation="portrait" paperSize="9" r:id="rId1"/>
  <rowBreaks count="1" manualBreakCount="1">
    <brk id="110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A1" sqref="A1"/>
    </sheetView>
  </sheetViews>
  <sheetFormatPr defaultColWidth="9.00390625" defaultRowHeight="13.5"/>
  <cols>
    <col min="1" max="1" width="16.875" style="1" customWidth="1"/>
    <col min="2" max="6" width="12.00390625" style="1" customWidth="1"/>
    <col min="7" max="7" width="12.375" style="1" customWidth="1"/>
    <col min="8" max="16384" width="9.00390625" style="1" customWidth="1"/>
  </cols>
  <sheetData>
    <row r="1" ht="13.5">
      <c r="A1" s="1132" t="s">
        <v>1039</v>
      </c>
    </row>
    <row r="2" ht="13.5" customHeight="1">
      <c r="A2" s="887" t="s">
        <v>546</v>
      </c>
    </row>
    <row r="3" ht="6" customHeight="1"/>
    <row r="4" spans="1:7" s="47" customFormat="1" ht="26.25" customHeight="1">
      <c r="A4" s="693" t="s">
        <v>547</v>
      </c>
      <c r="B4" s="693" t="s">
        <v>520</v>
      </c>
      <c r="C4" s="694" t="s">
        <v>548</v>
      </c>
      <c r="D4" s="694" t="s">
        <v>549</v>
      </c>
      <c r="E4" s="694" t="s">
        <v>550</v>
      </c>
      <c r="F4" s="694" t="s">
        <v>551</v>
      </c>
      <c r="G4" s="695" t="s">
        <v>777</v>
      </c>
    </row>
    <row r="5" spans="1:7" ht="21" customHeight="1">
      <c r="A5" s="696"/>
      <c r="B5" s="48"/>
      <c r="C5" s="49"/>
      <c r="D5" s="49"/>
      <c r="E5" s="49"/>
      <c r="F5" s="49"/>
      <c r="G5" s="697"/>
    </row>
    <row r="6" spans="1:8" ht="21" customHeight="1">
      <c r="A6" s="696" t="s">
        <v>521</v>
      </c>
      <c r="B6" s="50">
        <f aca="true" t="shared" si="0" ref="B6:G6">SUM(B7:B21)</f>
        <v>36312</v>
      </c>
      <c r="C6" s="51">
        <f t="shared" si="0"/>
        <v>9105</v>
      </c>
      <c r="D6" s="51">
        <f t="shared" si="0"/>
        <v>24622</v>
      </c>
      <c r="E6" s="51">
        <f t="shared" si="0"/>
        <v>1030</v>
      </c>
      <c r="F6" s="51">
        <f t="shared" si="0"/>
        <v>1046</v>
      </c>
      <c r="G6" s="698">
        <f t="shared" si="0"/>
        <v>509</v>
      </c>
      <c r="H6" s="62"/>
    </row>
    <row r="7" spans="1:8" ht="21" customHeight="1">
      <c r="A7" s="696" t="s">
        <v>552</v>
      </c>
      <c r="B7" s="52">
        <v>2235</v>
      </c>
      <c r="C7" s="53">
        <v>2207</v>
      </c>
      <c r="D7" s="53">
        <v>5</v>
      </c>
      <c r="E7" s="54">
        <v>2</v>
      </c>
      <c r="F7" s="55" t="s">
        <v>553</v>
      </c>
      <c r="G7" s="699">
        <v>21</v>
      </c>
      <c r="H7" s="62"/>
    </row>
    <row r="8" spans="1:8" ht="21" customHeight="1">
      <c r="A8" s="696" t="s">
        <v>555</v>
      </c>
      <c r="B8" s="52">
        <v>1704</v>
      </c>
      <c r="C8" s="53">
        <v>1644</v>
      </c>
      <c r="D8" s="53">
        <v>28</v>
      </c>
      <c r="E8" s="54" t="s">
        <v>553</v>
      </c>
      <c r="F8" s="55">
        <v>1</v>
      </c>
      <c r="G8" s="699">
        <v>31</v>
      </c>
      <c r="H8" s="62"/>
    </row>
    <row r="9" spans="1:8" ht="21" customHeight="1">
      <c r="A9" s="696" t="s">
        <v>556</v>
      </c>
      <c r="B9" s="52">
        <v>1590</v>
      </c>
      <c r="C9" s="53">
        <v>1157</v>
      </c>
      <c r="D9" s="53">
        <v>334</v>
      </c>
      <c r="E9" s="55" t="s">
        <v>553</v>
      </c>
      <c r="F9" s="55">
        <v>9</v>
      </c>
      <c r="G9" s="699">
        <v>90</v>
      </c>
      <c r="H9" s="62"/>
    </row>
    <row r="10" spans="1:8" ht="21" customHeight="1">
      <c r="A10" s="696" t="s">
        <v>557</v>
      </c>
      <c r="B10" s="52">
        <v>2072</v>
      </c>
      <c r="C10" s="53">
        <v>862</v>
      </c>
      <c r="D10" s="53">
        <v>1134</v>
      </c>
      <c r="E10" s="55">
        <v>1</v>
      </c>
      <c r="F10" s="55">
        <v>19</v>
      </c>
      <c r="G10" s="699">
        <v>56</v>
      </c>
      <c r="H10" s="62"/>
    </row>
    <row r="11" spans="1:8" ht="21" customHeight="1">
      <c r="A11" s="696" t="s">
        <v>558</v>
      </c>
      <c r="B11" s="52">
        <v>2590</v>
      </c>
      <c r="C11" s="53">
        <v>664</v>
      </c>
      <c r="D11" s="53">
        <v>1826</v>
      </c>
      <c r="E11" s="55">
        <v>1</v>
      </c>
      <c r="F11" s="55">
        <v>47</v>
      </c>
      <c r="G11" s="699">
        <v>52</v>
      </c>
      <c r="H11" s="62"/>
    </row>
    <row r="12" spans="1:8" ht="21" customHeight="1">
      <c r="A12" s="696" t="s">
        <v>559</v>
      </c>
      <c r="B12" s="52">
        <v>3518</v>
      </c>
      <c r="C12" s="53">
        <v>695</v>
      </c>
      <c r="D12" s="53">
        <v>2667</v>
      </c>
      <c r="E12" s="55">
        <v>7</v>
      </c>
      <c r="F12" s="55">
        <v>96</v>
      </c>
      <c r="G12" s="699">
        <v>53</v>
      </c>
      <c r="H12" s="62"/>
    </row>
    <row r="13" spans="1:12" ht="21" customHeight="1">
      <c r="A13" s="696" t="s">
        <v>560</v>
      </c>
      <c r="B13" s="52">
        <v>3537</v>
      </c>
      <c r="C13" s="53">
        <v>601</v>
      </c>
      <c r="D13" s="53">
        <v>2759</v>
      </c>
      <c r="E13" s="55">
        <v>9</v>
      </c>
      <c r="F13" s="55">
        <v>119</v>
      </c>
      <c r="G13" s="699">
        <v>49</v>
      </c>
      <c r="H13" s="62"/>
      <c r="I13" s="56"/>
      <c r="J13" s="57"/>
      <c r="K13" s="58"/>
      <c r="L13" s="58"/>
    </row>
    <row r="14" spans="1:12" ht="21" customHeight="1">
      <c r="A14" s="696" t="s">
        <v>561</v>
      </c>
      <c r="B14" s="52">
        <v>3010</v>
      </c>
      <c r="C14" s="53">
        <v>381</v>
      </c>
      <c r="D14" s="53">
        <v>2450</v>
      </c>
      <c r="E14" s="55">
        <v>18</v>
      </c>
      <c r="F14" s="55">
        <v>129</v>
      </c>
      <c r="G14" s="699">
        <v>32</v>
      </c>
      <c r="H14" s="62"/>
      <c r="I14" s="57"/>
      <c r="J14" s="57"/>
      <c r="K14" s="58"/>
      <c r="L14" s="58"/>
    </row>
    <row r="15" spans="1:12" ht="21" customHeight="1">
      <c r="A15" s="696" t="s">
        <v>562</v>
      </c>
      <c r="B15" s="52">
        <v>2613</v>
      </c>
      <c r="C15" s="53">
        <v>281</v>
      </c>
      <c r="D15" s="53">
        <v>2159</v>
      </c>
      <c r="E15" s="55">
        <v>24</v>
      </c>
      <c r="F15" s="55">
        <v>122</v>
      </c>
      <c r="G15" s="699">
        <v>27</v>
      </c>
      <c r="H15" s="62"/>
      <c r="I15" s="57"/>
      <c r="J15" s="57"/>
      <c r="K15" s="58"/>
      <c r="L15" s="59"/>
    </row>
    <row r="16" spans="1:12" ht="21" customHeight="1">
      <c r="A16" s="696" t="s">
        <v>563</v>
      </c>
      <c r="B16" s="52">
        <v>2708</v>
      </c>
      <c r="C16" s="53">
        <v>216</v>
      </c>
      <c r="D16" s="53">
        <v>2273</v>
      </c>
      <c r="E16" s="55">
        <v>56</v>
      </c>
      <c r="F16" s="55">
        <v>138</v>
      </c>
      <c r="G16" s="699">
        <v>25</v>
      </c>
      <c r="H16" s="62"/>
      <c r="I16" s="56"/>
      <c r="J16" s="57"/>
      <c r="K16" s="58"/>
      <c r="L16" s="59"/>
    </row>
    <row r="17" spans="1:8" ht="21" customHeight="1">
      <c r="A17" s="696" t="s">
        <v>564</v>
      </c>
      <c r="B17" s="52">
        <v>3370</v>
      </c>
      <c r="C17" s="53">
        <v>212</v>
      </c>
      <c r="D17" s="53">
        <v>2866</v>
      </c>
      <c r="E17" s="55">
        <v>106</v>
      </c>
      <c r="F17" s="55">
        <v>158</v>
      </c>
      <c r="G17" s="699">
        <v>28</v>
      </c>
      <c r="H17" s="62"/>
    </row>
    <row r="18" spans="1:8" ht="21" customHeight="1">
      <c r="A18" s="696" t="s">
        <v>565</v>
      </c>
      <c r="B18" s="52">
        <v>2577</v>
      </c>
      <c r="C18" s="53">
        <v>95</v>
      </c>
      <c r="D18" s="53">
        <v>2227</v>
      </c>
      <c r="E18" s="55">
        <v>135</v>
      </c>
      <c r="F18" s="55">
        <v>108</v>
      </c>
      <c r="G18" s="699">
        <v>12</v>
      </c>
      <c r="H18" s="62"/>
    </row>
    <row r="19" spans="1:8" ht="21" customHeight="1">
      <c r="A19" s="696" t="s">
        <v>566</v>
      </c>
      <c r="B19" s="52">
        <v>1981</v>
      </c>
      <c r="C19" s="53">
        <v>53</v>
      </c>
      <c r="D19" s="53">
        <v>1705</v>
      </c>
      <c r="E19" s="55">
        <v>148</v>
      </c>
      <c r="F19" s="55">
        <v>63</v>
      </c>
      <c r="G19" s="699">
        <v>12</v>
      </c>
      <c r="H19" s="62"/>
    </row>
    <row r="20" spans="1:8" ht="21" customHeight="1">
      <c r="A20" s="696" t="s">
        <v>567</v>
      </c>
      <c r="B20" s="52">
        <v>1587</v>
      </c>
      <c r="C20" s="53">
        <v>26</v>
      </c>
      <c r="D20" s="53">
        <v>1315</v>
      </c>
      <c r="E20" s="55">
        <v>214</v>
      </c>
      <c r="F20" s="55">
        <v>26</v>
      </c>
      <c r="G20" s="699">
        <v>6</v>
      </c>
      <c r="H20" s="62"/>
    </row>
    <row r="21" spans="1:8" ht="21" customHeight="1">
      <c r="A21" s="696" t="s">
        <v>554</v>
      </c>
      <c r="B21" s="52">
        <v>1220</v>
      </c>
      <c r="C21" s="60">
        <v>11</v>
      </c>
      <c r="D21" s="60">
        <v>874</v>
      </c>
      <c r="E21" s="53">
        <v>309</v>
      </c>
      <c r="F21" s="55">
        <v>11</v>
      </c>
      <c r="G21" s="699">
        <v>15</v>
      </c>
      <c r="H21" s="63"/>
    </row>
    <row r="22" spans="1:8" ht="21" customHeight="1">
      <c r="A22" s="696"/>
      <c r="B22" s="50"/>
      <c r="C22" s="51"/>
      <c r="D22" s="51"/>
      <c r="E22" s="51"/>
      <c r="F22" s="51"/>
      <c r="G22" s="698"/>
      <c r="H22" s="16"/>
    </row>
    <row r="23" spans="1:7" ht="21" customHeight="1">
      <c r="A23" s="696" t="s">
        <v>522</v>
      </c>
      <c r="B23" s="50">
        <f aca="true" t="shared" si="1" ref="B23:G23">SUM(B24:B38)</f>
        <v>45761</v>
      </c>
      <c r="C23" s="51">
        <f t="shared" si="1"/>
        <v>11001</v>
      </c>
      <c r="D23" s="51">
        <f t="shared" si="1"/>
        <v>25304</v>
      </c>
      <c r="E23" s="51">
        <f t="shared" si="1"/>
        <v>6049</v>
      </c>
      <c r="F23" s="51">
        <f t="shared" si="1"/>
        <v>2720</v>
      </c>
      <c r="G23" s="698">
        <f t="shared" si="1"/>
        <v>687</v>
      </c>
    </row>
    <row r="24" spans="1:7" ht="21" customHeight="1">
      <c r="A24" s="696" t="s">
        <v>552</v>
      </c>
      <c r="B24" s="52">
        <v>2156</v>
      </c>
      <c r="C24" s="53">
        <v>2138</v>
      </c>
      <c r="D24" s="53">
        <v>8</v>
      </c>
      <c r="E24" s="54">
        <v>1</v>
      </c>
      <c r="F24" s="55">
        <v>1</v>
      </c>
      <c r="G24" s="699">
        <v>8</v>
      </c>
    </row>
    <row r="25" spans="1:7" ht="21" customHeight="1">
      <c r="A25" s="696" t="s">
        <v>555</v>
      </c>
      <c r="B25" s="52">
        <v>1914</v>
      </c>
      <c r="C25" s="53">
        <v>1829</v>
      </c>
      <c r="D25" s="53">
        <v>45</v>
      </c>
      <c r="E25" s="54">
        <v>1</v>
      </c>
      <c r="F25" s="55">
        <v>5</v>
      </c>
      <c r="G25" s="699">
        <v>34</v>
      </c>
    </row>
    <row r="26" spans="1:7" ht="21" customHeight="1">
      <c r="A26" s="696" t="s">
        <v>556</v>
      </c>
      <c r="B26" s="52">
        <v>1944</v>
      </c>
      <c r="C26" s="53">
        <v>1377</v>
      </c>
      <c r="D26" s="53">
        <v>482</v>
      </c>
      <c r="E26" s="55" t="s">
        <v>553</v>
      </c>
      <c r="F26" s="55">
        <v>15</v>
      </c>
      <c r="G26" s="699">
        <v>70</v>
      </c>
    </row>
    <row r="27" spans="1:7" ht="21" customHeight="1">
      <c r="A27" s="696" t="s">
        <v>557</v>
      </c>
      <c r="B27" s="52">
        <v>2594</v>
      </c>
      <c r="C27" s="53">
        <v>984</v>
      </c>
      <c r="D27" s="53">
        <v>1487</v>
      </c>
      <c r="E27" s="55">
        <v>3</v>
      </c>
      <c r="F27" s="55">
        <v>58</v>
      </c>
      <c r="G27" s="699">
        <v>62</v>
      </c>
    </row>
    <row r="28" spans="1:7" ht="21" customHeight="1">
      <c r="A28" s="696" t="s">
        <v>558</v>
      </c>
      <c r="B28" s="52">
        <v>3316</v>
      </c>
      <c r="C28" s="53">
        <v>809</v>
      </c>
      <c r="D28" s="53">
        <v>2321</v>
      </c>
      <c r="E28" s="55">
        <v>4</v>
      </c>
      <c r="F28" s="55">
        <v>131</v>
      </c>
      <c r="G28" s="699">
        <v>51</v>
      </c>
    </row>
    <row r="29" spans="1:7" ht="21" customHeight="1">
      <c r="A29" s="696" t="s">
        <v>559</v>
      </c>
      <c r="B29" s="52">
        <v>4447</v>
      </c>
      <c r="C29" s="53">
        <v>903</v>
      </c>
      <c r="D29" s="53">
        <v>3210</v>
      </c>
      <c r="E29" s="55">
        <v>13</v>
      </c>
      <c r="F29" s="55">
        <v>280</v>
      </c>
      <c r="G29" s="699">
        <v>41</v>
      </c>
    </row>
    <row r="30" spans="1:7" ht="21" customHeight="1">
      <c r="A30" s="696" t="s">
        <v>560</v>
      </c>
      <c r="B30" s="52">
        <v>4144</v>
      </c>
      <c r="C30" s="53">
        <v>768</v>
      </c>
      <c r="D30" s="53">
        <v>2949</v>
      </c>
      <c r="E30" s="55">
        <v>38</v>
      </c>
      <c r="F30" s="55">
        <v>319</v>
      </c>
      <c r="G30" s="699">
        <v>70</v>
      </c>
    </row>
    <row r="31" spans="1:7" ht="21" customHeight="1">
      <c r="A31" s="696" t="s">
        <v>561</v>
      </c>
      <c r="B31" s="52">
        <v>3616</v>
      </c>
      <c r="C31" s="53">
        <v>541</v>
      </c>
      <c r="D31" s="53">
        <v>2612</v>
      </c>
      <c r="E31" s="55">
        <v>82</v>
      </c>
      <c r="F31" s="55">
        <v>319</v>
      </c>
      <c r="G31" s="699">
        <v>62</v>
      </c>
    </row>
    <row r="32" spans="1:7" ht="21" customHeight="1">
      <c r="A32" s="696" t="s">
        <v>562</v>
      </c>
      <c r="B32" s="52">
        <v>3113</v>
      </c>
      <c r="C32" s="53">
        <v>381</v>
      </c>
      <c r="D32" s="53">
        <v>2283</v>
      </c>
      <c r="E32" s="55">
        <v>118</v>
      </c>
      <c r="F32" s="55">
        <v>301</v>
      </c>
      <c r="G32" s="699">
        <v>30</v>
      </c>
    </row>
    <row r="33" spans="1:7" ht="21" customHeight="1">
      <c r="A33" s="696" t="s">
        <v>563</v>
      </c>
      <c r="B33" s="52">
        <v>3309</v>
      </c>
      <c r="C33" s="53">
        <v>291</v>
      </c>
      <c r="D33" s="53">
        <v>2412</v>
      </c>
      <c r="E33" s="55">
        <v>262</v>
      </c>
      <c r="F33" s="55">
        <v>321</v>
      </c>
      <c r="G33" s="699">
        <v>23</v>
      </c>
    </row>
    <row r="34" spans="1:7" ht="21" customHeight="1">
      <c r="A34" s="696" t="s">
        <v>564</v>
      </c>
      <c r="B34" s="52">
        <v>4101</v>
      </c>
      <c r="C34" s="53">
        <v>300</v>
      </c>
      <c r="D34" s="53">
        <v>2870</v>
      </c>
      <c r="E34" s="55">
        <v>504</v>
      </c>
      <c r="F34" s="55">
        <v>391</v>
      </c>
      <c r="G34" s="699">
        <v>36</v>
      </c>
    </row>
    <row r="35" spans="1:7" ht="21" customHeight="1">
      <c r="A35" s="696" t="s">
        <v>565</v>
      </c>
      <c r="B35" s="52">
        <v>3323</v>
      </c>
      <c r="C35" s="53">
        <v>236</v>
      </c>
      <c r="D35" s="53">
        <v>1987</v>
      </c>
      <c r="E35" s="55">
        <v>793</v>
      </c>
      <c r="F35" s="55">
        <v>271</v>
      </c>
      <c r="G35" s="699">
        <v>36</v>
      </c>
    </row>
    <row r="36" spans="1:7" ht="21" customHeight="1">
      <c r="A36" s="696" t="s">
        <v>566</v>
      </c>
      <c r="B36" s="52">
        <v>2794</v>
      </c>
      <c r="C36" s="53">
        <v>180</v>
      </c>
      <c r="D36" s="53">
        <v>1404</v>
      </c>
      <c r="E36" s="55">
        <v>1038</v>
      </c>
      <c r="F36" s="55">
        <v>129</v>
      </c>
      <c r="G36" s="699">
        <v>43</v>
      </c>
    </row>
    <row r="37" spans="1:7" ht="21" customHeight="1">
      <c r="A37" s="696" t="s">
        <v>567</v>
      </c>
      <c r="B37" s="52">
        <v>2320</v>
      </c>
      <c r="C37" s="53">
        <v>134</v>
      </c>
      <c r="D37" s="53">
        <v>867</v>
      </c>
      <c r="E37" s="55">
        <v>1182</v>
      </c>
      <c r="F37" s="55">
        <v>97</v>
      </c>
      <c r="G37" s="699">
        <v>40</v>
      </c>
    </row>
    <row r="38" spans="1:7" ht="21" customHeight="1">
      <c r="A38" s="696" t="s">
        <v>554</v>
      </c>
      <c r="B38" s="52">
        <v>2670</v>
      </c>
      <c r="C38" s="53">
        <v>130</v>
      </c>
      <c r="D38" s="53">
        <v>367</v>
      </c>
      <c r="E38" s="55">
        <v>2010</v>
      </c>
      <c r="F38" s="55">
        <v>82</v>
      </c>
      <c r="G38" s="699">
        <v>81</v>
      </c>
    </row>
    <row r="39" spans="1:7" ht="21" customHeight="1">
      <c r="A39" s="700"/>
      <c r="B39" s="701"/>
      <c r="C39" s="702"/>
      <c r="D39" s="702"/>
      <c r="E39" s="702"/>
      <c r="F39" s="702"/>
      <c r="G39" s="703"/>
    </row>
    <row r="40" ht="13.5">
      <c r="A40" s="61"/>
    </row>
    <row r="41" ht="13.5">
      <c r="A41" s="61"/>
    </row>
    <row r="42" ht="13.5">
      <c r="A42" s="61"/>
    </row>
    <row r="43" ht="13.5">
      <c r="A43" s="61"/>
    </row>
    <row r="44" ht="13.5">
      <c r="A44" s="61"/>
    </row>
    <row r="45" ht="13.5">
      <c r="A45" s="61"/>
    </row>
    <row r="46" ht="13.5">
      <c r="A46" s="61"/>
    </row>
    <row r="47" ht="13.5">
      <c r="A47" s="61"/>
    </row>
    <row r="48" ht="13.5">
      <c r="A48" s="61"/>
    </row>
    <row r="49" ht="13.5">
      <c r="A49" s="61"/>
    </row>
    <row r="50" ht="13.5">
      <c r="A50" s="61"/>
    </row>
    <row r="51" ht="13.5">
      <c r="A51" s="61"/>
    </row>
    <row r="52" ht="13.5">
      <c r="A52" s="61"/>
    </row>
    <row r="53" ht="13.5">
      <c r="A53" s="61"/>
    </row>
    <row r="54" ht="13.5">
      <c r="A54" s="61"/>
    </row>
    <row r="55" ht="13.5">
      <c r="A55" s="61"/>
    </row>
    <row r="56" ht="13.5">
      <c r="A56" s="61"/>
    </row>
    <row r="57" ht="13.5">
      <c r="A57" s="61"/>
    </row>
    <row r="58" ht="13.5">
      <c r="A58" s="61"/>
    </row>
    <row r="59" ht="13.5">
      <c r="A59" s="61"/>
    </row>
    <row r="60" ht="13.5">
      <c r="A60" s="61"/>
    </row>
    <row r="61" ht="13.5">
      <c r="A61" s="61"/>
    </row>
    <row r="62" ht="13.5">
      <c r="A62" s="61"/>
    </row>
    <row r="63" ht="13.5">
      <c r="A63" s="61"/>
    </row>
    <row r="64" ht="13.5">
      <c r="A64" s="61"/>
    </row>
    <row r="65" ht="13.5">
      <c r="A65" s="61"/>
    </row>
    <row r="66" ht="13.5">
      <c r="A66" s="61"/>
    </row>
    <row r="67" ht="13.5">
      <c r="A67" s="61"/>
    </row>
    <row r="68" ht="13.5">
      <c r="A68" s="61"/>
    </row>
    <row r="69" ht="13.5">
      <c r="A69" s="61"/>
    </row>
    <row r="70" ht="13.5">
      <c r="A70" s="61"/>
    </row>
    <row r="71" ht="13.5">
      <c r="A71" s="61"/>
    </row>
  </sheetData>
  <sheetProtection/>
  <hyperlinks>
    <hyperlink ref="A1" location="目次!A1" display="目次へ"/>
  </hyperlinks>
  <printOptions/>
  <pageMargins left="0.7874015748031497" right="0.5905511811023623" top="0.7874015748031497" bottom="0.5905511811023623" header="0.5118110236220472" footer="0.31496062992125984"/>
  <pageSetup firstPageNumber="26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50390625" style="1" customWidth="1"/>
    <col min="2" max="3" width="7.75390625" style="1" customWidth="1"/>
    <col min="4" max="5" width="6.75390625" style="1" customWidth="1"/>
    <col min="6" max="6" width="6.00390625" style="1" bestFit="1" customWidth="1"/>
    <col min="7" max="7" width="7.50390625" style="1" customWidth="1"/>
    <col min="8" max="11" width="6.00390625" style="1" bestFit="1" customWidth="1"/>
    <col min="12" max="12" width="5.25390625" style="1" bestFit="1" customWidth="1"/>
    <col min="13" max="13" width="6.00390625" style="1" bestFit="1" customWidth="1"/>
    <col min="14" max="14" width="7.50390625" style="1" bestFit="1" customWidth="1"/>
    <col min="15" max="16384" width="9.00390625" style="1" customWidth="1"/>
  </cols>
  <sheetData>
    <row r="1" ht="13.5">
      <c r="A1" s="1132" t="s">
        <v>1039</v>
      </c>
    </row>
    <row r="2" ht="13.5">
      <c r="A2" s="887" t="s">
        <v>568</v>
      </c>
    </row>
    <row r="3" spans="9:10" ht="6" customHeight="1">
      <c r="I3" s="61"/>
      <c r="J3" s="16"/>
    </row>
    <row r="4" spans="1:14" s="43" customFormat="1" ht="12" customHeight="1">
      <c r="A4" s="931" t="s">
        <v>547</v>
      </c>
      <c r="B4" s="934" t="s">
        <v>765</v>
      </c>
      <c r="C4" s="934" t="s">
        <v>569</v>
      </c>
      <c r="D4" s="937"/>
      <c r="E4" s="937"/>
      <c r="F4" s="937"/>
      <c r="G4" s="937"/>
      <c r="H4" s="937"/>
      <c r="I4" s="937"/>
      <c r="J4" s="925" t="s">
        <v>570</v>
      </c>
      <c r="K4" s="64"/>
      <c r="L4" s="64"/>
      <c r="M4" s="64"/>
      <c r="N4" s="925" t="s">
        <v>763</v>
      </c>
    </row>
    <row r="5" spans="1:14" s="43" customFormat="1" ht="12" customHeight="1">
      <c r="A5" s="932"/>
      <c r="B5" s="935"/>
      <c r="C5" s="936" t="s">
        <v>520</v>
      </c>
      <c r="D5" s="922" t="s">
        <v>571</v>
      </c>
      <c r="E5" s="923"/>
      <c r="F5" s="923"/>
      <c r="G5" s="923"/>
      <c r="H5" s="923"/>
      <c r="I5" s="924" t="s">
        <v>572</v>
      </c>
      <c r="J5" s="924"/>
      <c r="K5" s="924" t="s">
        <v>719</v>
      </c>
      <c r="L5" s="927" t="s">
        <v>720</v>
      </c>
      <c r="M5" s="927" t="s">
        <v>721</v>
      </c>
      <c r="N5" s="929"/>
    </row>
    <row r="6" spans="1:14" s="43" customFormat="1" ht="36" customHeight="1">
      <c r="A6" s="933"/>
      <c r="B6" s="935"/>
      <c r="C6" s="922"/>
      <c r="D6" s="622" t="s">
        <v>520</v>
      </c>
      <c r="E6" s="623" t="s">
        <v>573</v>
      </c>
      <c r="F6" s="623" t="s">
        <v>764</v>
      </c>
      <c r="G6" s="623" t="s">
        <v>714</v>
      </c>
      <c r="H6" s="620" t="s">
        <v>574</v>
      </c>
      <c r="I6" s="922"/>
      <c r="J6" s="926"/>
      <c r="K6" s="922"/>
      <c r="L6" s="928"/>
      <c r="M6" s="928"/>
      <c r="N6" s="930"/>
    </row>
    <row r="7" spans="1:14" ht="13.5" customHeight="1">
      <c r="A7" s="704" t="s">
        <v>575</v>
      </c>
      <c r="B7" s="705">
        <f>SUM(B8:B22)</f>
        <v>82073</v>
      </c>
      <c r="C7" s="706">
        <f>SUM(C8:C22)</f>
        <v>40685</v>
      </c>
      <c r="D7" s="706">
        <f aca="true" t="shared" si="0" ref="D7:M7">SUM(D8:D22)</f>
        <v>39218</v>
      </c>
      <c r="E7" s="706">
        <f t="shared" si="0"/>
        <v>31500</v>
      </c>
      <c r="F7" s="706">
        <f t="shared" si="0"/>
        <v>6245</v>
      </c>
      <c r="G7" s="706">
        <f t="shared" si="0"/>
        <v>695</v>
      </c>
      <c r="H7" s="706">
        <f t="shared" si="0"/>
        <v>778</v>
      </c>
      <c r="I7" s="706">
        <f t="shared" si="0"/>
        <v>1467</v>
      </c>
      <c r="J7" s="706">
        <f t="shared" si="0"/>
        <v>33921</v>
      </c>
      <c r="K7" s="706">
        <f t="shared" si="0"/>
        <v>15008</v>
      </c>
      <c r="L7" s="706">
        <f>SUM(L8:L22)</f>
        <v>4827</v>
      </c>
      <c r="M7" s="707">
        <f t="shared" si="0"/>
        <v>14086</v>
      </c>
      <c r="N7" s="708">
        <v>7467</v>
      </c>
    </row>
    <row r="8" spans="1:14" ht="12" customHeight="1">
      <c r="A8" s="709" t="s">
        <v>576</v>
      </c>
      <c r="B8" s="71">
        <v>4391</v>
      </c>
      <c r="C8" s="70">
        <v>438</v>
      </c>
      <c r="D8" s="70">
        <v>424</v>
      </c>
      <c r="E8" s="70">
        <v>183</v>
      </c>
      <c r="F8" s="70">
        <v>8</v>
      </c>
      <c r="G8" s="72">
        <v>227</v>
      </c>
      <c r="H8" s="72">
        <v>6</v>
      </c>
      <c r="I8" s="70">
        <v>14</v>
      </c>
      <c r="J8" s="70">
        <v>3428</v>
      </c>
      <c r="K8" s="70">
        <v>32</v>
      </c>
      <c r="L8" s="70">
        <v>3341</v>
      </c>
      <c r="M8" s="659">
        <v>55</v>
      </c>
      <c r="N8" s="710">
        <v>525</v>
      </c>
    </row>
    <row r="9" spans="1:14" ht="12" customHeight="1">
      <c r="A9" s="709" t="s">
        <v>583</v>
      </c>
      <c r="B9" s="71">
        <v>3618</v>
      </c>
      <c r="C9" s="70">
        <v>1706</v>
      </c>
      <c r="D9" s="70">
        <v>1593</v>
      </c>
      <c r="E9" s="70">
        <v>1113</v>
      </c>
      <c r="F9" s="70">
        <v>53</v>
      </c>
      <c r="G9" s="72">
        <v>408</v>
      </c>
      <c r="H9" s="72">
        <v>19</v>
      </c>
      <c r="I9" s="70">
        <v>113</v>
      </c>
      <c r="J9" s="70">
        <v>1396</v>
      </c>
      <c r="K9" s="70">
        <v>65</v>
      </c>
      <c r="L9" s="70">
        <v>1269</v>
      </c>
      <c r="M9" s="659">
        <v>62</v>
      </c>
      <c r="N9" s="710">
        <v>516</v>
      </c>
    </row>
    <row r="10" spans="1:14" ht="12" customHeight="1">
      <c r="A10" s="709" t="s">
        <v>584</v>
      </c>
      <c r="B10" s="71">
        <v>3534</v>
      </c>
      <c r="C10" s="70">
        <v>2525</v>
      </c>
      <c r="D10" s="70">
        <v>2360</v>
      </c>
      <c r="E10" s="70">
        <v>2165</v>
      </c>
      <c r="F10" s="70">
        <v>112</v>
      </c>
      <c r="G10" s="72">
        <v>31</v>
      </c>
      <c r="H10" s="72">
        <v>52</v>
      </c>
      <c r="I10" s="70">
        <v>165</v>
      </c>
      <c r="J10" s="70">
        <v>432</v>
      </c>
      <c r="K10" s="70">
        <v>242</v>
      </c>
      <c r="L10" s="70">
        <v>120</v>
      </c>
      <c r="M10" s="659">
        <v>70</v>
      </c>
      <c r="N10" s="710">
        <v>577</v>
      </c>
    </row>
    <row r="11" spans="1:14" ht="12" customHeight="1">
      <c r="A11" s="709" t="s">
        <v>585</v>
      </c>
      <c r="B11" s="71">
        <v>4666</v>
      </c>
      <c r="C11" s="70">
        <v>3130</v>
      </c>
      <c r="D11" s="70">
        <v>2980</v>
      </c>
      <c r="E11" s="70">
        <v>2625</v>
      </c>
      <c r="F11" s="70">
        <v>222</v>
      </c>
      <c r="G11" s="72">
        <v>13</v>
      </c>
      <c r="H11" s="72">
        <v>120</v>
      </c>
      <c r="I11" s="70">
        <v>150</v>
      </c>
      <c r="J11" s="70">
        <v>747</v>
      </c>
      <c r="K11" s="70">
        <v>635</v>
      </c>
      <c r="L11" s="70">
        <v>37</v>
      </c>
      <c r="M11" s="659">
        <v>75</v>
      </c>
      <c r="N11" s="710">
        <v>789</v>
      </c>
    </row>
    <row r="12" spans="1:14" ht="12" customHeight="1">
      <c r="A12" s="709" t="s">
        <v>586</v>
      </c>
      <c r="B12" s="71">
        <v>5906</v>
      </c>
      <c r="C12" s="70">
        <v>3892</v>
      </c>
      <c r="D12" s="70">
        <v>3732</v>
      </c>
      <c r="E12" s="70">
        <v>3240</v>
      </c>
      <c r="F12" s="70">
        <v>399</v>
      </c>
      <c r="G12" s="72">
        <v>5</v>
      </c>
      <c r="H12" s="72">
        <v>88</v>
      </c>
      <c r="I12" s="70">
        <v>160</v>
      </c>
      <c r="J12" s="70">
        <v>1161</v>
      </c>
      <c r="K12" s="70">
        <v>1058</v>
      </c>
      <c r="L12" s="70">
        <v>19</v>
      </c>
      <c r="M12" s="659">
        <v>84</v>
      </c>
      <c r="N12" s="710">
        <v>853</v>
      </c>
    </row>
    <row r="13" spans="1:14" ht="12" customHeight="1">
      <c r="A13" s="709" t="s">
        <v>587</v>
      </c>
      <c r="B13" s="71">
        <v>7965</v>
      </c>
      <c r="C13" s="70">
        <v>5385</v>
      </c>
      <c r="D13" s="70">
        <v>5204</v>
      </c>
      <c r="E13" s="70">
        <v>4267</v>
      </c>
      <c r="F13" s="70">
        <v>876</v>
      </c>
      <c r="G13" s="72">
        <v>6</v>
      </c>
      <c r="H13" s="72">
        <v>55</v>
      </c>
      <c r="I13" s="70">
        <v>181</v>
      </c>
      <c r="J13" s="70">
        <v>1467</v>
      </c>
      <c r="K13" s="70">
        <v>1346</v>
      </c>
      <c r="L13" s="70">
        <v>13</v>
      </c>
      <c r="M13" s="659">
        <v>108</v>
      </c>
      <c r="N13" s="710">
        <v>1113</v>
      </c>
    </row>
    <row r="14" spans="1:14" ht="12" customHeight="1">
      <c r="A14" s="709" t="s">
        <v>588</v>
      </c>
      <c r="B14" s="71">
        <v>7681</v>
      </c>
      <c r="C14" s="70">
        <v>5431</v>
      </c>
      <c r="D14" s="70">
        <v>5252</v>
      </c>
      <c r="E14" s="70">
        <v>4279</v>
      </c>
      <c r="F14" s="70">
        <v>935</v>
      </c>
      <c r="G14" s="72">
        <v>2</v>
      </c>
      <c r="H14" s="72">
        <v>36</v>
      </c>
      <c r="I14" s="70">
        <v>179</v>
      </c>
      <c r="J14" s="70">
        <v>1292</v>
      </c>
      <c r="K14" s="70">
        <v>1181</v>
      </c>
      <c r="L14" s="70">
        <v>8</v>
      </c>
      <c r="M14" s="659">
        <v>103</v>
      </c>
      <c r="N14" s="710">
        <v>958</v>
      </c>
    </row>
    <row r="15" spans="1:14" ht="12" customHeight="1">
      <c r="A15" s="709" t="s">
        <v>589</v>
      </c>
      <c r="B15" s="71">
        <v>6626</v>
      </c>
      <c r="C15" s="70">
        <v>4764</v>
      </c>
      <c r="D15" s="70">
        <v>4638</v>
      </c>
      <c r="E15" s="70">
        <v>3767</v>
      </c>
      <c r="F15" s="70">
        <v>825</v>
      </c>
      <c r="G15" s="72">
        <v>1</v>
      </c>
      <c r="H15" s="72">
        <v>45</v>
      </c>
      <c r="I15" s="70">
        <v>126</v>
      </c>
      <c r="J15" s="70">
        <v>1186</v>
      </c>
      <c r="K15" s="70">
        <v>1072</v>
      </c>
      <c r="L15" s="70">
        <v>6</v>
      </c>
      <c r="M15" s="659">
        <v>108</v>
      </c>
      <c r="N15" s="710">
        <v>676</v>
      </c>
    </row>
    <row r="16" spans="1:14" ht="12" customHeight="1">
      <c r="A16" s="709" t="s">
        <v>590</v>
      </c>
      <c r="B16" s="71">
        <v>5726</v>
      </c>
      <c r="C16" s="70">
        <v>4128</v>
      </c>
      <c r="D16" s="70">
        <v>4008</v>
      </c>
      <c r="E16" s="70">
        <v>3244</v>
      </c>
      <c r="F16" s="70">
        <v>721</v>
      </c>
      <c r="G16" s="72">
        <v>2</v>
      </c>
      <c r="H16" s="72">
        <v>41</v>
      </c>
      <c r="I16" s="70">
        <v>120</v>
      </c>
      <c r="J16" s="70">
        <v>1192</v>
      </c>
      <c r="K16" s="70">
        <v>1084</v>
      </c>
      <c r="L16" s="70" t="s">
        <v>553</v>
      </c>
      <c r="M16" s="659">
        <v>108</v>
      </c>
      <c r="N16" s="710">
        <v>406</v>
      </c>
    </row>
    <row r="17" spans="1:14" ht="12" customHeight="1">
      <c r="A17" s="709" t="s">
        <v>591</v>
      </c>
      <c r="B17" s="71">
        <v>6017</v>
      </c>
      <c r="C17" s="70">
        <v>3508</v>
      </c>
      <c r="D17" s="70">
        <v>3400</v>
      </c>
      <c r="E17" s="70">
        <v>2656</v>
      </c>
      <c r="F17" s="70">
        <v>698</v>
      </c>
      <c r="G17" s="72" t="s">
        <v>553</v>
      </c>
      <c r="H17" s="72">
        <v>46</v>
      </c>
      <c r="I17" s="70">
        <v>108</v>
      </c>
      <c r="J17" s="70">
        <v>2247</v>
      </c>
      <c r="K17" s="70">
        <v>1571</v>
      </c>
      <c r="L17" s="70">
        <v>6</v>
      </c>
      <c r="M17" s="659">
        <v>670</v>
      </c>
      <c r="N17" s="710">
        <v>262</v>
      </c>
    </row>
    <row r="18" spans="1:14" ht="12" customHeight="1">
      <c r="A18" s="709" t="s">
        <v>592</v>
      </c>
      <c r="B18" s="71">
        <v>7471</v>
      </c>
      <c r="C18" s="70">
        <v>2956</v>
      </c>
      <c r="D18" s="70">
        <v>2866</v>
      </c>
      <c r="E18" s="70">
        <v>2125</v>
      </c>
      <c r="F18" s="70">
        <v>667</v>
      </c>
      <c r="G18" s="72" t="s">
        <v>553</v>
      </c>
      <c r="H18" s="72">
        <v>74</v>
      </c>
      <c r="I18" s="70">
        <v>90</v>
      </c>
      <c r="J18" s="70">
        <v>4239</v>
      </c>
      <c r="K18" s="70">
        <v>2158</v>
      </c>
      <c r="L18" s="70">
        <v>4</v>
      </c>
      <c r="M18" s="659">
        <v>2077</v>
      </c>
      <c r="N18" s="710">
        <v>276</v>
      </c>
    </row>
    <row r="19" spans="1:14" ht="12" customHeight="1">
      <c r="A19" s="709" t="s">
        <v>593</v>
      </c>
      <c r="B19" s="71">
        <v>5900</v>
      </c>
      <c r="C19" s="70">
        <v>1528</v>
      </c>
      <c r="D19" s="70">
        <v>1494</v>
      </c>
      <c r="E19" s="70">
        <v>1017</v>
      </c>
      <c r="F19" s="70">
        <v>408</v>
      </c>
      <c r="G19" s="72" t="s">
        <v>553</v>
      </c>
      <c r="H19" s="72">
        <v>69</v>
      </c>
      <c r="I19" s="70">
        <v>34</v>
      </c>
      <c r="J19" s="70">
        <v>4221</v>
      </c>
      <c r="K19" s="70">
        <v>1732</v>
      </c>
      <c r="L19" s="70">
        <v>1</v>
      </c>
      <c r="M19" s="659">
        <v>2488</v>
      </c>
      <c r="N19" s="710">
        <v>151</v>
      </c>
    </row>
    <row r="20" spans="1:14" ht="12" customHeight="1">
      <c r="A20" s="709" t="s">
        <v>594</v>
      </c>
      <c r="B20" s="71">
        <v>4775</v>
      </c>
      <c r="C20" s="70">
        <v>741</v>
      </c>
      <c r="D20" s="70">
        <v>717</v>
      </c>
      <c r="E20" s="70">
        <v>475</v>
      </c>
      <c r="F20" s="70">
        <v>185</v>
      </c>
      <c r="G20" s="72" t="s">
        <v>553</v>
      </c>
      <c r="H20" s="72">
        <v>57</v>
      </c>
      <c r="I20" s="70">
        <v>24</v>
      </c>
      <c r="J20" s="70">
        <v>3892</v>
      </c>
      <c r="K20" s="70">
        <v>1263</v>
      </c>
      <c r="L20" s="70">
        <v>2</v>
      </c>
      <c r="M20" s="659">
        <v>2627</v>
      </c>
      <c r="N20" s="710">
        <v>142</v>
      </c>
    </row>
    <row r="21" spans="1:14" ht="12" customHeight="1">
      <c r="A21" s="709" t="s">
        <v>595</v>
      </c>
      <c r="B21" s="71">
        <v>3907</v>
      </c>
      <c r="C21" s="70">
        <v>373</v>
      </c>
      <c r="D21" s="70">
        <v>371</v>
      </c>
      <c r="E21" s="70">
        <v>238</v>
      </c>
      <c r="F21" s="70">
        <v>94</v>
      </c>
      <c r="G21" s="72" t="s">
        <v>553</v>
      </c>
      <c r="H21" s="72">
        <v>39</v>
      </c>
      <c r="I21" s="70">
        <v>2</v>
      </c>
      <c r="J21" s="70">
        <v>3412</v>
      </c>
      <c r="K21" s="70">
        <v>955</v>
      </c>
      <c r="L21" s="70">
        <v>1</v>
      </c>
      <c r="M21" s="659">
        <v>2456</v>
      </c>
      <c r="N21" s="710">
        <v>122</v>
      </c>
    </row>
    <row r="22" spans="1:14" ht="12" customHeight="1">
      <c r="A22" s="709" t="s">
        <v>577</v>
      </c>
      <c r="B22" s="71">
        <v>3890</v>
      </c>
      <c r="C22" s="70">
        <v>180</v>
      </c>
      <c r="D22" s="70">
        <v>179</v>
      </c>
      <c r="E22" s="70">
        <v>106</v>
      </c>
      <c r="F22" s="70">
        <v>42</v>
      </c>
      <c r="G22" s="72" t="s">
        <v>553</v>
      </c>
      <c r="H22" s="72">
        <v>31</v>
      </c>
      <c r="I22" s="70">
        <v>1</v>
      </c>
      <c r="J22" s="70">
        <v>3609</v>
      </c>
      <c r="K22" s="70">
        <v>614</v>
      </c>
      <c r="L22" s="70" t="s">
        <v>553</v>
      </c>
      <c r="M22" s="659">
        <v>2995</v>
      </c>
      <c r="N22" s="710">
        <v>101</v>
      </c>
    </row>
    <row r="23" spans="1:14" ht="12" customHeight="1">
      <c r="A23" s="709" t="s">
        <v>578</v>
      </c>
      <c r="B23" s="69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452"/>
      <c r="N23" s="711"/>
    </row>
    <row r="24" spans="1:14" ht="12" customHeight="1">
      <c r="A24" s="709" t="s">
        <v>579</v>
      </c>
      <c r="B24" s="69">
        <f aca="true" t="shared" si="1" ref="B24:M24">SUM(B8:B17)</f>
        <v>56130</v>
      </c>
      <c r="C24" s="73">
        <f t="shared" si="1"/>
        <v>34907</v>
      </c>
      <c r="D24" s="73">
        <f t="shared" si="1"/>
        <v>33591</v>
      </c>
      <c r="E24" s="73">
        <f t="shared" si="1"/>
        <v>27539</v>
      </c>
      <c r="F24" s="73">
        <f t="shared" si="1"/>
        <v>4849</v>
      </c>
      <c r="G24" s="73">
        <f t="shared" si="1"/>
        <v>695</v>
      </c>
      <c r="H24" s="73">
        <f t="shared" si="1"/>
        <v>508</v>
      </c>
      <c r="I24" s="73">
        <f t="shared" si="1"/>
        <v>1316</v>
      </c>
      <c r="J24" s="73">
        <f t="shared" si="1"/>
        <v>14548</v>
      </c>
      <c r="K24" s="73">
        <f t="shared" si="1"/>
        <v>8286</v>
      </c>
      <c r="L24" s="73">
        <f>SUM(L8:L17)</f>
        <v>4819</v>
      </c>
      <c r="M24" s="452">
        <f t="shared" si="1"/>
        <v>1443</v>
      </c>
      <c r="N24" s="711">
        <f>SUM(N8:N17)</f>
        <v>6675</v>
      </c>
    </row>
    <row r="25" spans="1:14" ht="12" customHeight="1">
      <c r="A25" s="709" t="s">
        <v>580</v>
      </c>
      <c r="B25" s="69">
        <f aca="true" t="shared" si="2" ref="B25:M25">SUM(B18:B22)</f>
        <v>25943</v>
      </c>
      <c r="C25" s="73">
        <f t="shared" si="2"/>
        <v>5778</v>
      </c>
      <c r="D25" s="73">
        <f t="shared" si="2"/>
        <v>5627</v>
      </c>
      <c r="E25" s="73">
        <f t="shared" si="2"/>
        <v>3961</v>
      </c>
      <c r="F25" s="73">
        <f t="shared" si="2"/>
        <v>1396</v>
      </c>
      <c r="G25" s="643" t="s">
        <v>553</v>
      </c>
      <c r="H25" s="73">
        <f t="shared" si="2"/>
        <v>270</v>
      </c>
      <c r="I25" s="73">
        <f t="shared" si="2"/>
        <v>151</v>
      </c>
      <c r="J25" s="73">
        <f t="shared" si="2"/>
        <v>19373</v>
      </c>
      <c r="K25" s="73">
        <f t="shared" si="2"/>
        <v>6722</v>
      </c>
      <c r="L25" s="73">
        <f>SUM(L18:L22)</f>
        <v>8</v>
      </c>
      <c r="M25" s="452">
        <f t="shared" si="2"/>
        <v>12643</v>
      </c>
      <c r="N25" s="711">
        <f>SUM(N18:N22)</f>
        <v>792</v>
      </c>
    </row>
    <row r="26" spans="1:25" ht="13.5" customHeight="1">
      <c r="A26" s="712" t="s">
        <v>581</v>
      </c>
      <c r="B26" s="74">
        <f aca="true" t="shared" si="3" ref="B26:M26">SUM(B27:B41)</f>
        <v>36312</v>
      </c>
      <c r="C26" s="75">
        <f t="shared" si="3"/>
        <v>22543</v>
      </c>
      <c r="D26" s="75">
        <f t="shared" si="3"/>
        <v>21651</v>
      </c>
      <c r="E26" s="75">
        <f t="shared" si="3"/>
        <v>20491</v>
      </c>
      <c r="F26" s="75">
        <f t="shared" si="3"/>
        <v>490</v>
      </c>
      <c r="G26" s="75">
        <f t="shared" si="3"/>
        <v>340</v>
      </c>
      <c r="H26" s="75">
        <f t="shared" si="3"/>
        <v>330</v>
      </c>
      <c r="I26" s="75">
        <f t="shared" si="3"/>
        <v>892</v>
      </c>
      <c r="J26" s="75">
        <f t="shared" si="3"/>
        <v>10291</v>
      </c>
      <c r="K26" s="75">
        <f t="shared" si="3"/>
        <v>1036</v>
      </c>
      <c r="L26" s="75">
        <f>SUM(L27:L41)</f>
        <v>2453</v>
      </c>
      <c r="M26" s="660">
        <f t="shared" si="3"/>
        <v>6802</v>
      </c>
      <c r="N26" s="713">
        <v>3478</v>
      </c>
      <c r="O26" s="78"/>
      <c r="P26" s="78"/>
      <c r="Q26" s="78"/>
      <c r="R26" s="78"/>
      <c r="S26" s="79"/>
      <c r="T26" s="79"/>
      <c r="U26" s="79"/>
      <c r="V26" s="78"/>
      <c r="W26" s="78"/>
      <c r="X26" s="78"/>
      <c r="Y26" s="78"/>
    </row>
    <row r="27" spans="1:14" ht="12" customHeight="1">
      <c r="A27" s="709" t="s">
        <v>576</v>
      </c>
      <c r="B27" s="71">
        <v>2235</v>
      </c>
      <c r="C27" s="70">
        <v>253</v>
      </c>
      <c r="D27" s="70">
        <v>247</v>
      </c>
      <c r="E27" s="70">
        <v>138</v>
      </c>
      <c r="F27" s="70">
        <v>4</v>
      </c>
      <c r="G27" s="72">
        <v>103</v>
      </c>
      <c r="H27" s="72">
        <v>2</v>
      </c>
      <c r="I27" s="70">
        <v>6</v>
      </c>
      <c r="J27" s="70">
        <v>1741</v>
      </c>
      <c r="K27" s="70">
        <v>18</v>
      </c>
      <c r="L27" s="70">
        <v>1680</v>
      </c>
      <c r="M27" s="659">
        <v>43</v>
      </c>
      <c r="N27" s="710">
        <v>241</v>
      </c>
    </row>
    <row r="28" spans="1:14" ht="12" customHeight="1">
      <c r="A28" s="709" t="s">
        <v>583</v>
      </c>
      <c r="B28" s="71">
        <v>1704</v>
      </c>
      <c r="C28" s="70">
        <v>742</v>
      </c>
      <c r="D28" s="70">
        <v>668</v>
      </c>
      <c r="E28" s="70">
        <v>443</v>
      </c>
      <c r="F28" s="70">
        <v>14</v>
      </c>
      <c r="G28" s="72">
        <v>200</v>
      </c>
      <c r="H28" s="72">
        <v>11</v>
      </c>
      <c r="I28" s="70">
        <v>74</v>
      </c>
      <c r="J28" s="70">
        <v>720</v>
      </c>
      <c r="K28" s="70">
        <v>22</v>
      </c>
      <c r="L28" s="70">
        <v>659</v>
      </c>
      <c r="M28" s="659">
        <v>39</v>
      </c>
      <c r="N28" s="710">
        <v>242</v>
      </c>
    </row>
    <row r="29" spans="1:14" ht="12" customHeight="1">
      <c r="A29" s="709" t="s">
        <v>584</v>
      </c>
      <c r="B29" s="71">
        <v>1590</v>
      </c>
      <c r="C29" s="70">
        <v>1169</v>
      </c>
      <c r="D29" s="70">
        <v>1064</v>
      </c>
      <c r="E29" s="70">
        <v>1013</v>
      </c>
      <c r="F29" s="70">
        <v>19</v>
      </c>
      <c r="G29" s="72">
        <v>21</v>
      </c>
      <c r="H29" s="72">
        <v>11</v>
      </c>
      <c r="I29" s="70">
        <v>105</v>
      </c>
      <c r="J29" s="70">
        <v>127</v>
      </c>
      <c r="K29" s="70">
        <v>13</v>
      </c>
      <c r="L29" s="70">
        <v>73</v>
      </c>
      <c r="M29" s="659">
        <v>41</v>
      </c>
      <c r="N29" s="710">
        <v>294</v>
      </c>
    </row>
    <row r="30" spans="1:14" ht="12" customHeight="1">
      <c r="A30" s="709" t="s">
        <v>585</v>
      </c>
      <c r="B30" s="71">
        <v>2072</v>
      </c>
      <c r="C30" s="70">
        <v>1631</v>
      </c>
      <c r="D30" s="70">
        <v>1530</v>
      </c>
      <c r="E30" s="70">
        <v>1504</v>
      </c>
      <c r="F30" s="70">
        <v>6</v>
      </c>
      <c r="G30" s="72">
        <v>8</v>
      </c>
      <c r="H30" s="72">
        <v>12</v>
      </c>
      <c r="I30" s="70">
        <v>101</v>
      </c>
      <c r="J30" s="70">
        <v>76</v>
      </c>
      <c r="K30" s="70">
        <v>19</v>
      </c>
      <c r="L30" s="70">
        <v>18</v>
      </c>
      <c r="M30" s="659">
        <v>39</v>
      </c>
      <c r="N30" s="710">
        <v>365</v>
      </c>
    </row>
    <row r="31" spans="1:14" ht="12" customHeight="1">
      <c r="A31" s="709" t="s">
        <v>586</v>
      </c>
      <c r="B31" s="71">
        <v>2590</v>
      </c>
      <c r="C31" s="70">
        <v>2126</v>
      </c>
      <c r="D31" s="70">
        <v>2052</v>
      </c>
      <c r="E31" s="70">
        <v>2030</v>
      </c>
      <c r="F31" s="70">
        <v>8</v>
      </c>
      <c r="G31" s="72">
        <v>2</v>
      </c>
      <c r="H31" s="72">
        <v>12</v>
      </c>
      <c r="I31" s="70">
        <v>74</v>
      </c>
      <c r="J31" s="70">
        <v>76</v>
      </c>
      <c r="K31" s="70">
        <v>22</v>
      </c>
      <c r="L31" s="70">
        <v>11</v>
      </c>
      <c r="M31" s="659">
        <v>43</v>
      </c>
      <c r="N31" s="710">
        <v>388</v>
      </c>
    </row>
    <row r="32" spans="1:14" ht="12" customHeight="1">
      <c r="A32" s="709" t="s">
        <v>587</v>
      </c>
      <c r="B32" s="71">
        <v>3518</v>
      </c>
      <c r="C32" s="70">
        <v>2912</v>
      </c>
      <c r="D32" s="70">
        <v>2808</v>
      </c>
      <c r="E32" s="70">
        <v>2773</v>
      </c>
      <c r="F32" s="70">
        <v>16</v>
      </c>
      <c r="G32" s="72">
        <v>5</v>
      </c>
      <c r="H32" s="72">
        <v>14</v>
      </c>
      <c r="I32" s="70">
        <v>104</v>
      </c>
      <c r="J32" s="70">
        <v>76</v>
      </c>
      <c r="K32" s="70">
        <v>15</v>
      </c>
      <c r="L32" s="70">
        <v>4</v>
      </c>
      <c r="M32" s="659">
        <v>57</v>
      </c>
      <c r="N32" s="710">
        <v>530</v>
      </c>
    </row>
    <row r="33" spans="1:14" ht="12" customHeight="1">
      <c r="A33" s="709" t="s">
        <v>588</v>
      </c>
      <c r="B33" s="71">
        <v>3537</v>
      </c>
      <c r="C33" s="70">
        <v>2971</v>
      </c>
      <c r="D33" s="70">
        <v>2878</v>
      </c>
      <c r="E33" s="70">
        <v>2850</v>
      </c>
      <c r="F33" s="70">
        <v>12</v>
      </c>
      <c r="G33" s="72" t="s">
        <v>553</v>
      </c>
      <c r="H33" s="72">
        <v>16</v>
      </c>
      <c r="I33" s="70">
        <v>93</v>
      </c>
      <c r="J33" s="70">
        <v>90</v>
      </c>
      <c r="K33" s="70">
        <v>20</v>
      </c>
      <c r="L33" s="70">
        <v>3</v>
      </c>
      <c r="M33" s="659">
        <v>67</v>
      </c>
      <c r="N33" s="710">
        <v>476</v>
      </c>
    </row>
    <row r="34" spans="1:14" ht="12" customHeight="1">
      <c r="A34" s="709" t="s">
        <v>589</v>
      </c>
      <c r="B34" s="71">
        <v>3010</v>
      </c>
      <c r="C34" s="70">
        <v>2612</v>
      </c>
      <c r="D34" s="70">
        <v>2548</v>
      </c>
      <c r="E34" s="70">
        <v>2511</v>
      </c>
      <c r="F34" s="70">
        <v>13</v>
      </c>
      <c r="G34" s="72">
        <v>1</v>
      </c>
      <c r="H34" s="72">
        <v>23</v>
      </c>
      <c r="I34" s="70">
        <v>64</v>
      </c>
      <c r="J34" s="70">
        <v>89</v>
      </c>
      <c r="K34" s="70">
        <v>28</v>
      </c>
      <c r="L34" s="70" t="s">
        <v>553</v>
      </c>
      <c r="M34" s="659">
        <v>61</v>
      </c>
      <c r="N34" s="710">
        <v>309</v>
      </c>
    </row>
    <row r="35" spans="1:14" ht="12" customHeight="1">
      <c r="A35" s="709" t="s">
        <v>590</v>
      </c>
      <c r="B35" s="71">
        <v>2613</v>
      </c>
      <c r="C35" s="70">
        <v>2337</v>
      </c>
      <c r="D35" s="70">
        <v>2263</v>
      </c>
      <c r="E35" s="70">
        <v>2218</v>
      </c>
      <c r="F35" s="70">
        <v>23</v>
      </c>
      <c r="G35" s="72" t="s">
        <v>553</v>
      </c>
      <c r="H35" s="72">
        <v>22</v>
      </c>
      <c r="I35" s="70">
        <v>74</v>
      </c>
      <c r="J35" s="70">
        <v>81</v>
      </c>
      <c r="K35" s="70">
        <v>29</v>
      </c>
      <c r="L35" s="70" t="s">
        <v>553</v>
      </c>
      <c r="M35" s="659">
        <v>52</v>
      </c>
      <c r="N35" s="710">
        <v>195</v>
      </c>
    </row>
    <row r="36" spans="1:14" ht="12" customHeight="1">
      <c r="A36" s="709" t="s">
        <v>591</v>
      </c>
      <c r="B36" s="71">
        <v>2708</v>
      </c>
      <c r="C36" s="70">
        <v>2125</v>
      </c>
      <c r="D36" s="70">
        <v>2046</v>
      </c>
      <c r="E36" s="70">
        <v>1959</v>
      </c>
      <c r="F36" s="70">
        <v>55</v>
      </c>
      <c r="G36" s="72" t="s">
        <v>553</v>
      </c>
      <c r="H36" s="72">
        <v>32</v>
      </c>
      <c r="I36" s="70">
        <v>79</v>
      </c>
      <c r="J36" s="70">
        <v>454</v>
      </c>
      <c r="K36" s="70">
        <v>81</v>
      </c>
      <c r="L36" s="70">
        <v>3</v>
      </c>
      <c r="M36" s="659">
        <v>370</v>
      </c>
      <c r="N36" s="710">
        <v>129</v>
      </c>
    </row>
    <row r="37" spans="1:14" ht="12" customHeight="1">
      <c r="A37" s="709" t="s">
        <v>592</v>
      </c>
      <c r="B37" s="71">
        <v>3370</v>
      </c>
      <c r="C37" s="70">
        <v>1869</v>
      </c>
      <c r="D37" s="70">
        <v>1796</v>
      </c>
      <c r="E37" s="70">
        <v>1615</v>
      </c>
      <c r="F37" s="70">
        <v>131</v>
      </c>
      <c r="G37" s="72" t="s">
        <v>553</v>
      </c>
      <c r="H37" s="72">
        <v>50</v>
      </c>
      <c r="I37" s="70">
        <v>73</v>
      </c>
      <c r="J37" s="70">
        <v>1382</v>
      </c>
      <c r="K37" s="70">
        <v>234</v>
      </c>
      <c r="L37" s="70">
        <v>1</v>
      </c>
      <c r="M37" s="659">
        <v>1147</v>
      </c>
      <c r="N37" s="710">
        <v>119</v>
      </c>
    </row>
    <row r="38" spans="1:14" ht="12" customHeight="1">
      <c r="A38" s="709" t="s">
        <v>593</v>
      </c>
      <c r="B38" s="71">
        <v>2577</v>
      </c>
      <c r="C38" s="70">
        <v>961</v>
      </c>
      <c r="D38" s="70">
        <v>934</v>
      </c>
      <c r="E38" s="70">
        <v>781</v>
      </c>
      <c r="F38" s="70">
        <v>109</v>
      </c>
      <c r="G38" s="72" t="s">
        <v>553</v>
      </c>
      <c r="H38" s="72">
        <v>44</v>
      </c>
      <c r="I38" s="70">
        <v>27</v>
      </c>
      <c r="J38" s="70">
        <v>1552</v>
      </c>
      <c r="K38" s="70">
        <v>199</v>
      </c>
      <c r="L38" s="70" t="s">
        <v>553</v>
      </c>
      <c r="M38" s="659">
        <v>1353</v>
      </c>
      <c r="N38" s="710">
        <v>64</v>
      </c>
    </row>
    <row r="39" spans="1:14" ht="12" customHeight="1">
      <c r="A39" s="709" t="s">
        <v>594</v>
      </c>
      <c r="B39" s="71">
        <v>1981</v>
      </c>
      <c r="C39" s="70">
        <v>470</v>
      </c>
      <c r="D39" s="70">
        <v>453</v>
      </c>
      <c r="E39" s="70">
        <v>375</v>
      </c>
      <c r="F39" s="70">
        <v>48</v>
      </c>
      <c r="G39" s="72" t="s">
        <v>553</v>
      </c>
      <c r="H39" s="72">
        <v>30</v>
      </c>
      <c r="I39" s="70">
        <v>17</v>
      </c>
      <c r="J39" s="70">
        <v>1458</v>
      </c>
      <c r="K39" s="70">
        <v>145</v>
      </c>
      <c r="L39" s="70">
        <v>1</v>
      </c>
      <c r="M39" s="659">
        <v>1312</v>
      </c>
      <c r="N39" s="710">
        <v>53</v>
      </c>
    </row>
    <row r="40" spans="1:14" ht="12" customHeight="1">
      <c r="A40" s="709" t="s">
        <v>595</v>
      </c>
      <c r="B40" s="71">
        <v>1587</v>
      </c>
      <c r="C40" s="70">
        <v>247</v>
      </c>
      <c r="D40" s="70">
        <v>246</v>
      </c>
      <c r="E40" s="70">
        <v>190</v>
      </c>
      <c r="F40" s="70">
        <v>27</v>
      </c>
      <c r="G40" s="72" t="s">
        <v>553</v>
      </c>
      <c r="H40" s="72">
        <v>29</v>
      </c>
      <c r="I40" s="70">
        <v>1</v>
      </c>
      <c r="J40" s="70">
        <v>1300</v>
      </c>
      <c r="K40" s="70">
        <v>118</v>
      </c>
      <c r="L40" s="70" t="s">
        <v>553</v>
      </c>
      <c r="M40" s="659">
        <v>1182</v>
      </c>
      <c r="N40" s="710">
        <v>40</v>
      </c>
    </row>
    <row r="41" spans="1:14" ht="12" customHeight="1">
      <c r="A41" s="709" t="s">
        <v>577</v>
      </c>
      <c r="B41" s="71">
        <v>1220</v>
      </c>
      <c r="C41" s="70">
        <v>118</v>
      </c>
      <c r="D41" s="70">
        <v>118</v>
      </c>
      <c r="E41" s="70">
        <v>91</v>
      </c>
      <c r="F41" s="70">
        <v>5</v>
      </c>
      <c r="G41" s="72" t="s">
        <v>553</v>
      </c>
      <c r="H41" s="72">
        <v>22</v>
      </c>
      <c r="I41" s="70" t="s">
        <v>553</v>
      </c>
      <c r="J41" s="70">
        <v>1069</v>
      </c>
      <c r="K41" s="70">
        <v>73</v>
      </c>
      <c r="L41" s="70" t="s">
        <v>553</v>
      </c>
      <c r="M41" s="659">
        <v>996</v>
      </c>
      <c r="N41" s="710">
        <v>33</v>
      </c>
    </row>
    <row r="42" spans="1:14" ht="12" customHeight="1">
      <c r="A42" s="709" t="s">
        <v>578</v>
      </c>
      <c r="B42" s="69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452"/>
      <c r="N42" s="711"/>
    </row>
    <row r="43" spans="1:14" ht="12" customHeight="1">
      <c r="A43" s="709" t="s">
        <v>579</v>
      </c>
      <c r="B43" s="69">
        <f aca="true" t="shared" si="4" ref="B43:M43">SUM(B27:B36)</f>
        <v>25577</v>
      </c>
      <c r="C43" s="73">
        <f t="shared" si="4"/>
        <v>18878</v>
      </c>
      <c r="D43" s="73">
        <f t="shared" si="4"/>
        <v>18104</v>
      </c>
      <c r="E43" s="73">
        <f t="shared" si="4"/>
        <v>17439</v>
      </c>
      <c r="F43" s="73">
        <f t="shared" si="4"/>
        <v>170</v>
      </c>
      <c r="G43" s="73">
        <f t="shared" si="4"/>
        <v>340</v>
      </c>
      <c r="H43" s="73">
        <f t="shared" si="4"/>
        <v>155</v>
      </c>
      <c r="I43" s="73">
        <f t="shared" si="4"/>
        <v>774</v>
      </c>
      <c r="J43" s="73">
        <f t="shared" si="4"/>
        <v>3530</v>
      </c>
      <c r="K43" s="73">
        <f t="shared" si="4"/>
        <v>267</v>
      </c>
      <c r="L43" s="73">
        <f t="shared" si="4"/>
        <v>2451</v>
      </c>
      <c r="M43" s="452">
        <f t="shared" si="4"/>
        <v>812</v>
      </c>
      <c r="N43" s="711">
        <f>SUM(N27:N36)</f>
        <v>3169</v>
      </c>
    </row>
    <row r="44" spans="1:14" ht="12" customHeight="1">
      <c r="A44" s="714" t="s">
        <v>580</v>
      </c>
      <c r="B44" s="76">
        <f aca="true" t="shared" si="5" ref="B44:M44">SUM(B37:B41)</f>
        <v>10735</v>
      </c>
      <c r="C44" s="77">
        <f t="shared" si="5"/>
        <v>3665</v>
      </c>
      <c r="D44" s="77">
        <f t="shared" si="5"/>
        <v>3547</v>
      </c>
      <c r="E44" s="77">
        <f t="shared" si="5"/>
        <v>3052</v>
      </c>
      <c r="F44" s="77">
        <f t="shared" si="5"/>
        <v>320</v>
      </c>
      <c r="G44" s="644" t="s">
        <v>553</v>
      </c>
      <c r="H44" s="77">
        <f t="shared" si="5"/>
        <v>175</v>
      </c>
      <c r="I44" s="77">
        <f t="shared" si="5"/>
        <v>118</v>
      </c>
      <c r="J44" s="77">
        <f t="shared" si="5"/>
        <v>6761</v>
      </c>
      <c r="K44" s="77">
        <f t="shared" si="5"/>
        <v>769</v>
      </c>
      <c r="L44" s="77">
        <f t="shared" si="5"/>
        <v>2</v>
      </c>
      <c r="M44" s="661">
        <f t="shared" si="5"/>
        <v>5990</v>
      </c>
      <c r="N44" s="715">
        <f>SUM(N37:N41)</f>
        <v>309</v>
      </c>
    </row>
    <row r="45" spans="1:14" ht="13.5" customHeight="1">
      <c r="A45" s="716" t="s">
        <v>582</v>
      </c>
      <c r="B45" s="69">
        <f aca="true" t="shared" si="6" ref="B45:M45">SUM(B46:B60)</f>
        <v>45761</v>
      </c>
      <c r="C45" s="73">
        <f t="shared" si="6"/>
        <v>18142</v>
      </c>
      <c r="D45" s="73">
        <f t="shared" si="6"/>
        <v>17567</v>
      </c>
      <c r="E45" s="73">
        <f t="shared" si="6"/>
        <v>11009</v>
      </c>
      <c r="F45" s="73">
        <f t="shared" si="6"/>
        <v>5755</v>
      </c>
      <c r="G45" s="73">
        <f t="shared" si="6"/>
        <v>355</v>
      </c>
      <c r="H45" s="73">
        <f t="shared" si="6"/>
        <v>448</v>
      </c>
      <c r="I45" s="73">
        <f t="shared" si="6"/>
        <v>575</v>
      </c>
      <c r="J45" s="73">
        <f t="shared" si="6"/>
        <v>23630</v>
      </c>
      <c r="K45" s="73">
        <f t="shared" si="6"/>
        <v>13972</v>
      </c>
      <c r="L45" s="73">
        <f>SUM(L46:L60)</f>
        <v>2374</v>
      </c>
      <c r="M45" s="452">
        <f t="shared" si="6"/>
        <v>7284</v>
      </c>
      <c r="N45" s="711">
        <v>3989</v>
      </c>
    </row>
    <row r="46" spans="1:14" ht="12" customHeight="1">
      <c r="A46" s="709" t="s">
        <v>576</v>
      </c>
      <c r="B46" s="71">
        <v>2156</v>
      </c>
      <c r="C46" s="70">
        <v>185</v>
      </c>
      <c r="D46" s="70">
        <v>177</v>
      </c>
      <c r="E46" s="70">
        <v>45</v>
      </c>
      <c r="F46" s="70">
        <v>4</v>
      </c>
      <c r="G46" s="72">
        <v>124</v>
      </c>
      <c r="H46" s="72">
        <v>4</v>
      </c>
      <c r="I46" s="70">
        <v>8</v>
      </c>
      <c r="J46" s="70">
        <v>1687</v>
      </c>
      <c r="K46" s="70">
        <v>14</v>
      </c>
      <c r="L46" s="70">
        <v>1661</v>
      </c>
      <c r="M46" s="659">
        <v>12</v>
      </c>
      <c r="N46" s="710">
        <v>284</v>
      </c>
    </row>
    <row r="47" spans="1:14" ht="12" customHeight="1">
      <c r="A47" s="709" t="s">
        <v>583</v>
      </c>
      <c r="B47" s="71">
        <v>1914</v>
      </c>
      <c r="C47" s="70">
        <v>964</v>
      </c>
      <c r="D47" s="70">
        <v>925</v>
      </c>
      <c r="E47" s="70">
        <v>670</v>
      </c>
      <c r="F47" s="70">
        <v>39</v>
      </c>
      <c r="G47" s="72">
        <v>208</v>
      </c>
      <c r="H47" s="72">
        <v>8</v>
      </c>
      <c r="I47" s="70">
        <v>39</v>
      </c>
      <c r="J47" s="70">
        <v>676</v>
      </c>
      <c r="K47" s="70">
        <v>43</v>
      </c>
      <c r="L47" s="70">
        <v>610</v>
      </c>
      <c r="M47" s="659">
        <v>23</v>
      </c>
      <c r="N47" s="710">
        <v>274</v>
      </c>
    </row>
    <row r="48" spans="1:14" ht="12" customHeight="1">
      <c r="A48" s="709" t="s">
        <v>584</v>
      </c>
      <c r="B48" s="71">
        <v>1944</v>
      </c>
      <c r="C48" s="70">
        <v>1356</v>
      </c>
      <c r="D48" s="70">
        <v>1296</v>
      </c>
      <c r="E48" s="70">
        <v>1152</v>
      </c>
      <c r="F48" s="70">
        <v>93</v>
      </c>
      <c r="G48" s="72">
        <v>10</v>
      </c>
      <c r="H48" s="72">
        <v>41</v>
      </c>
      <c r="I48" s="70">
        <v>60</v>
      </c>
      <c r="J48" s="70">
        <v>305</v>
      </c>
      <c r="K48" s="70">
        <v>229</v>
      </c>
      <c r="L48" s="70">
        <v>47</v>
      </c>
      <c r="M48" s="659">
        <v>29</v>
      </c>
      <c r="N48" s="710">
        <v>283</v>
      </c>
    </row>
    <row r="49" spans="1:14" ht="12" customHeight="1">
      <c r="A49" s="709" t="s">
        <v>585</v>
      </c>
      <c r="B49" s="71">
        <v>2594</v>
      </c>
      <c r="C49" s="70">
        <v>1499</v>
      </c>
      <c r="D49" s="70">
        <v>1450</v>
      </c>
      <c r="E49" s="70">
        <v>1121</v>
      </c>
      <c r="F49" s="70">
        <v>216</v>
      </c>
      <c r="G49" s="72">
        <v>5</v>
      </c>
      <c r="H49" s="72">
        <v>108</v>
      </c>
      <c r="I49" s="70">
        <v>49</v>
      </c>
      <c r="J49" s="70">
        <v>671</v>
      </c>
      <c r="K49" s="70">
        <v>616</v>
      </c>
      <c r="L49" s="70">
        <v>19</v>
      </c>
      <c r="M49" s="659">
        <v>36</v>
      </c>
      <c r="N49" s="710">
        <v>424</v>
      </c>
    </row>
    <row r="50" spans="1:14" ht="12" customHeight="1">
      <c r="A50" s="709" t="s">
        <v>586</v>
      </c>
      <c r="B50" s="71">
        <v>3316</v>
      </c>
      <c r="C50" s="70">
        <v>1766</v>
      </c>
      <c r="D50" s="70">
        <v>1680</v>
      </c>
      <c r="E50" s="70">
        <v>1210</v>
      </c>
      <c r="F50" s="70">
        <v>391</v>
      </c>
      <c r="G50" s="72">
        <v>3</v>
      </c>
      <c r="H50" s="72">
        <v>76</v>
      </c>
      <c r="I50" s="70">
        <v>86</v>
      </c>
      <c r="J50" s="70">
        <v>1085</v>
      </c>
      <c r="K50" s="70">
        <v>1036</v>
      </c>
      <c r="L50" s="70">
        <v>8</v>
      </c>
      <c r="M50" s="659">
        <v>41</v>
      </c>
      <c r="N50" s="710">
        <v>465</v>
      </c>
    </row>
    <row r="51" spans="1:14" ht="12" customHeight="1">
      <c r="A51" s="709" t="s">
        <v>587</v>
      </c>
      <c r="B51" s="71">
        <v>4447</v>
      </c>
      <c r="C51" s="70">
        <v>2473</v>
      </c>
      <c r="D51" s="70">
        <v>2396</v>
      </c>
      <c r="E51" s="70">
        <v>1494</v>
      </c>
      <c r="F51" s="70">
        <v>860</v>
      </c>
      <c r="G51" s="72">
        <v>1</v>
      </c>
      <c r="H51" s="72">
        <v>41</v>
      </c>
      <c r="I51" s="70">
        <v>77</v>
      </c>
      <c r="J51" s="70">
        <v>1391</v>
      </c>
      <c r="K51" s="70">
        <v>1331</v>
      </c>
      <c r="L51" s="70">
        <v>9</v>
      </c>
      <c r="M51" s="659">
        <v>51</v>
      </c>
      <c r="N51" s="710">
        <v>583</v>
      </c>
    </row>
    <row r="52" spans="1:14" ht="12" customHeight="1">
      <c r="A52" s="709" t="s">
        <v>588</v>
      </c>
      <c r="B52" s="71">
        <v>4144</v>
      </c>
      <c r="C52" s="70">
        <v>2460</v>
      </c>
      <c r="D52" s="70">
        <v>2374</v>
      </c>
      <c r="E52" s="70">
        <v>1429</v>
      </c>
      <c r="F52" s="70">
        <v>923</v>
      </c>
      <c r="G52" s="72">
        <v>2</v>
      </c>
      <c r="H52" s="72">
        <v>20</v>
      </c>
      <c r="I52" s="70">
        <v>86</v>
      </c>
      <c r="J52" s="70">
        <v>1202</v>
      </c>
      <c r="K52" s="70">
        <v>1161</v>
      </c>
      <c r="L52" s="70">
        <v>5</v>
      </c>
      <c r="M52" s="659">
        <v>36</v>
      </c>
      <c r="N52" s="710">
        <v>482</v>
      </c>
    </row>
    <row r="53" spans="1:14" ht="12" customHeight="1">
      <c r="A53" s="709" t="s">
        <v>589</v>
      </c>
      <c r="B53" s="71">
        <v>3616</v>
      </c>
      <c r="C53" s="70">
        <v>2152</v>
      </c>
      <c r="D53" s="70">
        <v>2090</v>
      </c>
      <c r="E53" s="70">
        <v>1256</v>
      </c>
      <c r="F53" s="70">
        <v>812</v>
      </c>
      <c r="G53" s="72" t="s">
        <v>553</v>
      </c>
      <c r="H53" s="72">
        <v>22</v>
      </c>
      <c r="I53" s="70">
        <v>62</v>
      </c>
      <c r="J53" s="70">
        <v>1097</v>
      </c>
      <c r="K53" s="70">
        <v>1044</v>
      </c>
      <c r="L53" s="70">
        <v>6</v>
      </c>
      <c r="M53" s="659">
        <v>47</v>
      </c>
      <c r="N53" s="710">
        <v>367</v>
      </c>
    </row>
    <row r="54" spans="1:14" ht="12" customHeight="1">
      <c r="A54" s="709" t="s">
        <v>590</v>
      </c>
      <c r="B54" s="71">
        <v>3113</v>
      </c>
      <c r="C54" s="70">
        <v>1791</v>
      </c>
      <c r="D54" s="70">
        <v>1745</v>
      </c>
      <c r="E54" s="70">
        <v>1026</v>
      </c>
      <c r="F54" s="70">
        <v>698</v>
      </c>
      <c r="G54" s="72">
        <v>2</v>
      </c>
      <c r="H54" s="72">
        <v>19</v>
      </c>
      <c r="I54" s="70">
        <v>46</v>
      </c>
      <c r="J54" s="70">
        <v>1111</v>
      </c>
      <c r="K54" s="70">
        <v>1055</v>
      </c>
      <c r="L54" s="70" t="s">
        <v>553</v>
      </c>
      <c r="M54" s="659">
        <v>56</v>
      </c>
      <c r="N54" s="710">
        <v>211</v>
      </c>
    </row>
    <row r="55" spans="1:14" ht="12" customHeight="1">
      <c r="A55" s="709" t="s">
        <v>591</v>
      </c>
      <c r="B55" s="71">
        <v>3309</v>
      </c>
      <c r="C55" s="70">
        <v>1383</v>
      </c>
      <c r="D55" s="70">
        <v>1354</v>
      </c>
      <c r="E55" s="70">
        <v>697</v>
      </c>
      <c r="F55" s="70">
        <v>643</v>
      </c>
      <c r="G55" s="72" t="s">
        <v>553</v>
      </c>
      <c r="H55" s="72">
        <v>14</v>
      </c>
      <c r="I55" s="70">
        <v>29</v>
      </c>
      <c r="J55" s="70">
        <v>1793</v>
      </c>
      <c r="K55" s="70">
        <v>1490</v>
      </c>
      <c r="L55" s="70">
        <v>3</v>
      </c>
      <c r="M55" s="659">
        <v>300</v>
      </c>
      <c r="N55" s="710">
        <v>133</v>
      </c>
    </row>
    <row r="56" spans="1:14" ht="12" customHeight="1">
      <c r="A56" s="709" t="s">
        <v>592</v>
      </c>
      <c r="B56" s="71">
        <v>4101</v>
      </c>
      <c r="C56" s="70">
        <v>1087</v>
      </c>
      <c r="D56" s="70">
        <v>1070</v>
      </c>
      <c r="E56" s="70">
        <v>510</v>
      </c>
      <c r="F56" s="70">
        <v>536</v>
      </c>
      <c r="G56" s="72" t="s">
        <v>553</v>
      </c>
      <c r="H56" s="72">
        <v>24</v>
      </c>
      <c r="I56" s="70">
        <v>17</v>
      </c>
      <c r="J56" s="70">
        <v>2857</v>
      </c>
      <c r="K56" s="70">
        <v>1924</v>
      </c>
      <c r="L56" s="70">
        <v>3</v>
      </c>
      <c r="M56" s="659">
        <v>930</v>
      </c>
      <c r="N56" s="710">
        <v>157</v>
      </c>
    </row>
    <row r="57" spans="1:14" ht="12" customHeight="1">
      <c r="A57" s="709" t="s">
        <v>593</v>
      </c>
      <c r="B57" s="71">
        <v>3323</v>
      </c>
      <c r="C57" s="70">
        <v>567</v>
      </c>
      <c r="D57" s="70">
        <v>560</v>
      </c>
      <c r="E57" s="70">
        <v>236</v>
      </c>
      <c r="F57" s="70">
        <v>299</v>
      </c>
      <c r="G57" s="72" t="s">
        <v>553</v>
      </c>
      <c r="H57" s="72">
        <v>25</v>
      </c>
      <c r="I57" s="70">
        <v>7</v>
      </c>
      <c r="J57" s="70">
        <v>2669</v>
      </c>
      <c r="K57" s="70">
        <v>1533</v>
      </c>
      <c r="L57" s="70">
        <v>1</v>
      </c>
      <c r="M57" s="659">
        <v>1135</v>
      </c>
      <c r="N57" s="710">
        <v>87</v>
      </c>
    </row>
    <row r="58" spans="1:14" ht="12" customHeight="1">
      <c r="A58" s="709" t="s">
        <v>594</v>
      </c>
      <c r="B58" s="71">
        <v>2794</v>
      </c>
      <c r="C58" s="70">
        <v>271</v>
      </c>
      <c r="D58" s="70">
        <v>264</v>
      </c>
      <c r="E58" s="70">
        <v>100</v>
      </c>
      <c r="F58" s="70">
        <v>137</v>
      </c>
      <c r="G58" s="72" t="s">
        <v>553</v>
      </c>
      <c r="H58" s="72">
        <v>27</v>
      </c>
      <c r="I58" s="70">
        <v>7</v>
      </c>
      <c r="J58" s="70">
        <v>2434</v>
      </c>
      <c r="K58" s="70">
        <v>1118</v>
      </c>
      <c r="L58" s="70">
        <v>1</v>
      </c>
      <c r="M58" s="659">
        <v>1315</v>
      </c>
      <c r="N58" s="710">
        <v>89</v>
      </c>
    </row>
    <row r="59" spans="1:14" ht="12" customHeight="1">
      <c r="A59" s="709" t="s">
        <v>595</v>
      </c>
      <c r="B59" s="71">
        <v>2320</v>
      </c>
      <c r="C59" s="70">
        <v>126</v>
      </c>
      <c r="D59" s="70">
        <v>125</v>
      </c>
      <c r="E59" s="70">
        <v>48</v>
      </c>
      <c r="F59" s="70">
        <v>67</v>
      </c>
      <c r="G59" s="72" t="s">
        <v>553</v>
      </c>
      <c r="H59" s="72">
        <v>10</v>
      </c>
      <c r="I59" s="70">
        <v>1</v>
      </c>
      <c r="J59" s="70">
        <v>2112</v>
      </c>
      <c r="K59" s="70">
        <v>837</v>
      </c>
      <c r="L59" s="70">
        <v>1</v>
      </c>
      <c r="M59" s="659">
        <v>1274</v>
      </c>
      <c r="N59" s="710">
        <v>82</v>
      </c>
    </row>
    <row r="60" spans="1:14" ht="12" customHeight="1">
      <c r="A60" s="709" t="s">
        <v>577</v>
      </c>
      <c r="B60" s="71">
        <v>2670</v>
      </c>
      <c r="C60" s="70">
        <v>62</v>
      </c>
      <c r="D60" s="70">
        <v>61</v>
      </c>
      <c r="E60" s="70">
        <v>15</v>
      </c>
      <c r="F60" s="70">
        <v>37</v>
      </c>
      <c r="G60" s="72" t="s">
        <v>553</v>
      </c>
      <c r="H60" s="72">
        <v>9</v>
      </c>
      <c r="I60" s="70">
        <v>1</v>
      </c>
      <c r="J60" s="70">
        <v>2540</v>
      </c>
      <c r="K60" s="70">
        <v>541</v>
      </c>
      <c r="L60" s="70" t="s">
        <v>553</v>
      </c>
      <c r="M60" s="659">
        <v>1999</v>
      </c>
      <c r="N60" s="710">
        <v>68</v>
      </c>
    </row>
    <row r="61" spans="1:14" ht="12" customHeight="1">
      <c r="A61" s="709" t="s">
        <v>578</v>
      </c>
      <c r="B61" s="69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452"/>
      <c r="N61" s="711"/>
    </row>
    <row r="62" spans="1:14" ht="12" customHeight="1">
      <c r="A62" s="709" t="s">
        <v>579</v>
      </c>
      <c r="B62" s="69">
        <f aca="true" t="shared" si="7" ref="B62:M62">SUM(B46:B55)</f>
        <v>30553</v>
      </c>
      <c r="C62" s="73">
        <f t="shared" si="7"/>
        <v>16029</v>
      </c>
      <c r="D62" s="73">
        <f t="shared" si="7"/>
        <v>15487</v>
      </c>
      <c r="E62" s="73">
        <f t="shared" si="7"/>
        <v>10100</v>
      </c>
      <c r="F62" s="73">
        <f t="shared" si="7"/>
        <v>4679</v>
      </c>
      <c r="G62" s="73">
        <f t="shared" si="7"/>
        <v>355</v>
      </c>
      <c r="H62" s="73">
        <f t="shared" si="7"/>
        <v>353</v>
      </c>
      <c r="I62" s="73">
        <f t="shared" si="7"/>
        <v>542</v>
      </c>
      <c r="J62" s="73">
        <f t="shared" si="7"/>
        <v>11018</v>
      </c>
      <c r="K62" s="73">
        <f t="shared" si="7"/>
        <v>8019</v>
      </c>
      <c r="L62" s="73">
        <f>SUM(L46:L55)</f>
        <v>2368</v>
      </c>
      <c r="M62" s="452">
        <f t="shared" si="7"/>
        <v>631</v>
      </c>
      <c r="N62" s="711">
        <f>SUM(N46:N55)</f>
        <v>3506</v>
      </c>
    </row>
    <row r="63" spans="1:14" ht="12" customHeight="1">
      <c r="A63" s="717" t="s">
        <v>580</v>
      </c>
      <c r="B63" s="718">
        <f aca="true" t="shared" si="8" ref="B63:M63">SUM(B56:B60)</f>
        <v>15208</v>
      </c>
      <c r="C63" s="719">
        <f t="shared" si="8"/>
        <v>2113</v>
      </c>
      <c r="D63" s="719">
        <f t="shared" si="8"/>
        <v>2080</v>
      </c>
      <c r="E63" s="719">
        <f t="shared" si="8"/>
        <v>909</v>
      </c>
      <c r="F63" s="719">
        <f t="shared" si="8"/>
        <v>1076</v>
      </c>
      <c r="G63" s="720" t="s">
        <v>553</v>
      </c>
      <c r="H63" s="719">
        <f t="shared" si="8"/>
        <v>95</v>
      </c>
      <c r="I63" s="719">
        <f t="shared" si="8"/>
        <v>33</v>
      </c>
      <c r="J63" s="719">
        <f t="shared" si="8"/>
        <v>12612</v>
      </c>
      <c r="K63" s="719">
        <f t="shared" si="8"/>
        <v>5953</v>
      </c>
      <c r="L63" s="719">
        <f>SUM(L56:L60)</f>
        <v>6</v>
      </c>
      <c r="M63" s="721">
        <f t="shared" si="8"/>
        <v>6653</v>
      </c>
      <c r="N63" s="722">
        <f>SUM(N56:N60)</f>
        <v>483</v>
      </c>
    </row>
  </sheetData>
  <sheetProtection/>
  <mergeCells count="11">
    <mergeCell ref="C4:I4"/>
    <mergeCell ref="D5:H5"/>
    <mergeCell ref="I5:I6"/>
    <mergeCell ref="J4:J6"/>
    <mergeCell ref="L5:L6"/>
    <mergeCell ref="N4:N6"/>
    <mergeCell ref="A4:A6"/>
    <mergeCell ref="B4:B6"/>
    <mergeCell ref="C5:C6"/>
    <mergeCell ref="K5:K6"/>
    <mergeCell ref="M5:M6"/>
  </mergeCells>
  <hyperlinks>
    <hyperlink ref="A1" location="目次!A1" display="目次へ"/>
  </hyperlinks>
  <printOptions/>
  <pageMargins left="0.5905511811023623" right="0.3937007874015748" top="0.7874015748031497" bottom="0.5905511811023623" header="0.5118110236220472" footer="0.31496062992125984"/>
  <pageSetup firstPageNumber="26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13" customWidth="1"/>
    <col min="2" max="11" width="6.625" style="13" customWidth="1"/>
    <col min="12" max="16384" width="9.00390625" style="13" customWidth="1"/>
  </cols>
  <sheetData>
    <row r="1" ht="13.5">
      <c r="A1" s="1132" t="s">
        <v>1039</v>
      </c>
    </row>
    <row r="2" ht="13.5">
      <c r="A2" s="888" t="s">
        <v>610</v>
      </c>
    </row>
    <row r="3" ht="6" customHeight="1"/>
    <row r="4" ht="46.5" customHeight="1"/>
    <row r="5" ht="46.5" customHeight="1"/>
    <row r="6" ht="46.5" customHeight="1"/>
    <row r="7" ht="13.5">
      <c r="A7" s="888" t="s">
        <v>612</v>
      </c>
    </row>
    <row r="8" ht="6" customHeight="1"/>
    <row r="9" spans="1:11" s="80" customFormat="1" ht="24" customHeight="1">
      <c r="A9" s="938" t="s">
        <v>613</v>
      </c>
      <c r="B9" s="938" t="s">
        <v>715</v>
      </c>
      <c r="C9" s="939"/>
      <c r="D9" s="939"/>
      <c r="E9" s="939"/>
      <c r="F9" s="939"/>
      <c r="G9" s="939" t="s">
        <v>716</v>
      </c>
      <c r="H9" s="939"/>
      <c r="I9" s="939"/>
      <c r="J9" s="939"/>
      <c r="K9" s="940"/>
    </row>
    <row r="10" spans="1:11" ht="55.5" customHeight="1">
      <c r="A10" s="941"/>
      <c r="B10" s="625" t="s">
        <v>614</v>
      </c>
      <c r="C10" s="621" t="s">
        <v>624</v>
      </c>
      <c r="D10" s="630" t="s">
        <v>615</v>
      </c>
      <c r="E10" s="630" t="s">
        <v>616</v>
      </c>
      <c r="F10" s="630" t="s">
        <v>617</v>
      </c>
      <c r="G10" s="624" t="s">
        <v>614</v>
      </c>
      <c r="H10" s="621" t="s">
        <v>625</v>
      </c>
      <c r="I10" s="630" t="s">
        <v>615</v>
      </c>
      <c r="J10" s="630" t="s">
        <v>616</v>
      </c>
      <c r="K10" s="631" t="s">
        <v>617</v>
      </c>
    </row>
    <row r="11" spans="1:11" ht="30" customHeight="1">
      <c r="A11" s="627" t="s">
        <v>520</v>
      </c>
      <c r="B11" s="723">
        <v>30</v>
      </c>
      <c r="C11" s="724">
        <v>6</v>
      </c>
      <c r="D11" s="724">
        <v>8</v>
      </c>
      <c r="E11" s="724">
        <v>9</v>
      </c>
      <c r="F11" s="725">
        <v>7</v>
      </c>
      <c r="G11" s="726">
        <v>1253</v>
      </c>
      <c r="H11" s="724">
        <v>19</v>
      </c>
      <c r="I11" s="724">
        <v>148</v>
      </c>
      <c r="J11" s="724">
        <v>379</v>
      </c>
      <c r="K11" s="724">
        <v>707</v>
      </c>
    </row>
    <row r="12" spans="1:11" ht="30" customHeight="1">
      <c r="A12" s="208" t="s">
        <v>618</v>
      </c>
      <c r="B12" s="727">
        <v>4</v>
      </c>
      <c r="C12" s="601">
        <v>1</v>
      </c>
      <c r="D12" s="601">
        <v>1</v>
      </c>
      <c r="E12" s="601" t="s">
        <v>553</v>
      </c>
      <c r="F12" s="626">
        <v>2</v>
      </c>
      <c r="G12" s="601">
        <v>152</v>
      </c>
      <c r="H12" s="601">
        <v>3</v>
      </c>
      <c r="I12" s="601">
        <v>26</v>
      </c>
      <c r="J12" s="601" t="s">
        <v>553</v>
      </c>
      <c r="K12" s="601">
        <v>123</v>
      </c>
    </row>
    <row r="13" spans="1:11" ht="30" customHeight="1">
      <c r="A13" s="627" t="s">
        <v>619</v>
      </c>
      <c r="B13" s="727">
        <v>2</v>
      </c>
      <c r="C13" s="601">
        <v>2</v>
      </c>
      <c r="D13" s="601" t="s">
        <v>553</v>
      </c>
      <c r="E13" s="601" t="s">
        <v>553</v>
      </c>
      <c r="F13" s="626" t="s">
        <v>553</v>
      </c>
      <c r="G13" s="601">
        <v>8</v>
      </c>
      <c r="H13" s="601">
        <v>8</v>
      </c>
      <c r="I13" s="601" t="s">
        <v>553</v>
      </c>
      <c r="J13" s="601" t="s">
        <v>553</v>
      </c>
      <c r="K13" s="601" t="s">
        <v>553</v>
      </c>
    </row>
    <row r="14" spans="1:11" ht="30" customHeight="1">
      <c r="A14" s="627" t="s">
        <v>620</v>
      </c>
      <c r="B14" s="727">
        <v>23</v>
      </c>
      <c r="C14" s="601">
        <v>2</v>
      </c>
      <c r="D14" s="601">
        <v>7</v>
      </c>
      <c r="E14" s="601">
        <v>9</v>
      </c>
      <c r="F14" s="626">
        <v>5</v>
      </c>
      <c r="G14" s="609">
        <v>1092</v>
      </c>
      <c r="H14" s="601">
        <v>7</v>
      </c>
      <c r="I14" s="601">
        <v>122</v>
      </c>
      <c r="J14" s="601">
        <v>379</v>
      </c>
      <c r="K14" s="601">
        <v>584</v>
      </c>
    </row>
    <row r="15" spans="1:11" ht="30" customHeight="1">
      <c r="A15" s="627" t="s">
        <v>621</v>
      </c>
      <c r="B15" s="727" t="s">
        <v>553</v>
      </c>
      <c r="C15" s="601" t="s">
        <v>553</v>
      </c>
      <c r="D15" s="601" t="s">
        <v>553</v>
      </c>
      <c r="E15" s="601" t="s">
        <v>553</v>
      </c>
      <c r="F15" s="626" t="s">
        <v>553</v>
      </c>
      <c r="G15" s="601" t="s">
        <v>553</v>
      </c>
      <c r="H15" s="601" t="s">
        <v>553</v>
      </c>
      <c r="I15" s="601" t="s">
        <v>553</v>
      </c>
      <c r="J15" s="601" t="s">
        <v>553</v>
      </c>
      <c r="K15" s="601" t="s">
        <v>553</v>
      </c>
    </row>
    <row r="16" spans="1:11" ht="30" customHeight="1">
      <c r="A16" s="628" t="s">
        <v>622</v>
      </c>
      <c r="B16" s="727" t="s">
        <v>553</v>
      </c>
      <c r="C16" s="601" t="s">
        <v>553</v>
      </c>
      <c r="D16" s="601" t="s">
        <v>553</v>
      </c>
      <c r="E16" s="601" t="s">
        <v>553</v>
      </c>
      <c r="F16" s="626" t="s">
        <v>553</v>
      </c>
      <c r="G16" s="601" t="s">
        <v>553</v>
      </c>
      <c r="H16" s="601" t="s">
        <v>553</v>
      </c>
      <c r="I16" s="601" t="s">
        <v>553</v>
      </c>
      <c r="J16" s="601" t="s">
        <v>553</v>
      </c>
      <c r="K16" s="601" t="s">
        <v>553</v>
      </c>
    </row>
    <row r="17" spans="1:11" ht="30" customHeight="1">
      <c r="A17" s="629" t="s">
        <v>623</v>
      </c>
      <c r="B17" s="728">
        <v>1</v>
      </c>
      <c r="C17" s="729">
        <v>1</v>
      </c>
      <c r="D17" s="729" t="s">
        <v>553</v>
      </c>
      <c r="E17" s="729" t="s">
        <v>553</v>
      </c>
      <c r="F17" s="730" t="s">
        <v>553</v>
      </c>
      <c r="G17" s="729">
        <v>1</v>
      </c>
      <c r="H17" s="729">
        <v>1</v>
      </c>
      <c r="I17" s="729" t="s">
        <v>553</v>
      </c>
      <c r="J17" s="729" t="s">
        <v>553</v>
      </c>
      <c r="K17" s="729" t="s">
        <v>553</v>
      </c>
    </row>
  </sheetData>
  <sheetProtection/>
  <mergeCells count="3">
    <mergeCell ref="B9:F9"/>
    <mergeCell ref="G9:K9"/>
    <mergeCell ref="A9:A10"/>
  </mergeCells>
  <hyperlinks>
    <hyperlink ref="A1" location="目次!A1" display="目次へ"/>
  </hyperlinks>
  <printOptions/>
  <pageMargins left="0.7874015748031497" right="0.5905511811023623" top="0.7874015748031497" bottom="0.5905511811023623" header="0.5118110236220472" footer="0.31496062992125984"/>
  <pageSetup firstPageNumber="26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875" style="81" customWidth="1"/>
    <col min="2" max="2" width="7.75390625" style="81" customWidth="1"/>
    <col min="3" max="9" width="7.25390625" style="81" customWidth="1"/>
    <col min="10" max="16384" width="9.00390625" style="81" customWidth="1"/>
  </cols>
  <sheetData>
    <row r="1" s="13" customFormat="1" ht="13.5">
      <c r="A1" s="1132" t="s">
        <v>1039</v>
      </c>
    </row>
    <row r="2" s="13" customFormat="1" ht="6" customHeight="1"/>
    <row r="3" s="13" customFormat="1" ht="46.5" customHeight="1"/>
    <row r="4" s="13" customFormat="1" ht="46.5" customHeight="1"/>
    <row r="5" s="13" customFormat="1" ht="46.5" customHeight="1"/>
    <row r="6" spans="1:9" ht="13.5" customHeight="1">
      <c r="A6" s="891" t="s">
        <v>766</v>
      </c>
      <c r="B6" s="537"/>
      <c r="C6" s="537"/>
      <c r="D6" s="537"/>
      <c r="E6" s="537"/>
      <c r="F6" s="537"/>
      <c r="G6" s="537"/>
      <c r="H6" s="537"/>
      <c r="I6" s="537"/>
    </row>
    <row r="7" spans="1:9" ht="6" customHeight="1">
      <c r="A7" s="537"/>
      <c r="B7" s="537"/>
      <c r="C7" s="537"/>
      <c r="D7" s="537"/>
      <c r="E7" s="537"/>
      <c r="F7" s="537"/>
      <c r="G7" s="537"/>
      <c r="H7" s="537"/>
      <c r="I7" s="537"/>
    </row>
    <row r="8" spans="1:9" ht="21.75" customHeight="1">
      <c r="A8" s="945" t="s">
        <v>626</v>
      </c>
      <c r="B8" s="942" t="s">
        <v>520</v>
      </c>
      <c r="C8" s="942" t="s">
        <v>479</v>
      </c>
      <c r="D8" s="942"/>
      <c r="E8" s="942"/>
      <c r="F8" s="942"/>
      <c r="G8" s="942"/>
      <c r="H8" s="942"/>
      <c r="I8" s="944"/>
    </row>
    <row r="9" spans="1:9" ht="29.25" customHeight="1">
      <c r="A9" s="946"/>
      <c r="B9" s="943"/>
      <c r="C9" s="538" t="s">
        <v>355</v>
      </c>
      <c r="D9" s="538" t="s">
        <v>356</v>
      </c>
      <c r="E9" s="538" t="s">
        <v>357</v>
      </c>
      <c r="F9" s="538" t="s">
        <v>358</v>
      </c>
      <c r="G9" s="538" t="s">
        <v>359</v>
      </c>
      <c r="H9" s="538" t="s">
        <v>364</v>
      </c>
      <c r="I9" s="731" t="s">
        <v>675</v>
      </c>
    </row>
    <row r="10" spans="1:9" ht="18.75" customHeight="1">
      <c r="A10" s="732"/>
      <c r="B10" s="539"/>
      <c r="C10" s="540"/>
      <c r="D10" s="540"/>
      <c r="E10" s="540"/>
      <c r="F10" s="540"/>
      <c r="G10" s="540"/>
      <c r="H10" s="540"/>
      <c r="I10" s="733"/>
    </row>
    <row r="11" spans="1:11" ht="18.75" customHeight="1">
      <c r="A11" s="734" t="s">
        <v>629</v>
      </c>
      <c r="B11" s="83">
        <v>41851</v>
      </c>
      <c r="C11" s="84">
        <v>13551</v>
      </c>
      <c r="D11" s="84">
        <v>13332</v>
      </c>
      <c r="E11" s="84">
        <v>7785</v>
      </c>
      <c r="F11" s="84">
        <v>5672</v>
      </c>
      <c r="G11" s="84">
        <v>1280</v>
      </c>
      <c r="H11" s="84">
        <v>186</v>
      </c>
      <c r="I11" s="735">
        <v>45</v>
      </c>
      <c r="K11"/>
    </row>
    <row r="12" spans="1:11" ht="18.75" customHeight="1">
      <c r="A12" s="734" t="s">
        <v>630</v>
      </c>
      <c r="B12" s="83">
        <v>94097</v>
      </c>
      <c r="C12" s="84">
        <v>13551</v>
      </c>
      <c r="D12" s="84">
        <v>26664</v>
      </c>
      <c r="E12" s="84">
        <v>23355</v>
      </c>
      <c r="F12" s="84">
        <v>22688</v>
      </c>
      <c r="G12" s="84">
        <v>6400</v>
      </c>
      <c r="H12" s="84">
        <v>1116</v>
      </c>
      <c r="I12" s="735">
        <v>323</v>
      </c>
      <c r="K12"/>
    </row>
    <row r="13" spans="1:11" ht="18.75" customHeight="1">
      <c r="A13" s="736"/>
      <c r="B13" s="541"/>
      <c r="C13" s="542"/>
      <c r="D13" s="542"/>
      <c r="E13" s="542"/>
      <c r="F13" s="542"/>
      <c r="G13" s="542"/>
      <c r="H13" s="542"/>
      <c r="I13" s="737"/>
      <c r="K13"/>
    </row>
    <row r="14" spans="1:11" ht="18.75" customHeight="1">
      <c r="A14" s="738" t="s">
        <v>578</v>
      </c>
      <c r="B14" s="541"/>
      <c r="C14" s="542"/>
      <c r="D14" s="542"/>
      <c r="E14" s="542"/>
      <c r="F14" s="542"/>
      <c r="G14" s="542"/>
      <c r="H14" s="542"/>
      <c r="I14" s="737"/>
      <c r="K14"/>
    </row>
    <row r="15" spans="1:11" ht="18.75" customHeight="1">
      <c r="A15" s="738" t="s">
        <v>631</v>
      </c>
      <c r="B15" s="541"/>
      <c r="C15" s="542"/>
      <c r="D15" s="542"/>
      <c r="E15" s="542"/>
      <c r="F15" s="542"/>
      <c r="G15" s="542"/>
      <c r="H15" s="542"/>
      <c r="I15" s="737"/>
      <c r="K15"/>
    </row>
    <row r="16" spans="1:11" ht="18.75" customHeight="1">
      <c r="A16" s="739" t="s">
        <v>632</v>
      </c>
      <c r="B16" s="83">
        <v>3652</v>
      </c>
      <c r="C16" s="86" t="s">
        <v>553</v>
      </c>
      <c r="D16" s="84">
        <v>70</v>
      </c>
      <c r="E16" s="84">
        <v>1487</v>
      </c>
      <c r="F16" s="84">
        <v>1560</v>
      </c>
      <c r="G16" s="84">
        <v>447</v>
      </c>
      <c r="H16" s="84">
        <v>64</v>
      </c>
      <c r="I16" s="735">
        <v>24</v>
      </c>
      <c r="K16"/>
    </row>
    <row r="17" spans="1:9" ht="18.75" customHeight="1">
      <c r="A17" s="739" t="s">
        <v>633</v>
      </c>
      <c r="B17" s="83">
        <v>13633</v>
      </c>
      <c r="C17" s="86" t="s">
        <v>553</v>
      </c>
      <c r="D17" s="84">
        <v>140</v>
      </c>
      <c r="E17" s="84">
        <v>4461</v>
      </c>
      <c r="F17" s="84">
        <v>6240</v>
      </c>
      <c r="G17" s="84">
        <v>2235</v>
      </c>
      <c r="H17" s="84">
        <v>384</v>
      </c>
      <c r="I17" s="735">
        <v>173</v>
      </c>
    </row>
    <row r="18" spans="1:9" ht="18.75" customHeight="1">
      <c r="A18" s="739" t="s">
        <v>446</v>
      </c>
      <c r="B18" s="83">
        <v>4639</v>
      </c>
      <c r="C18" s="86" t="s">
        <v>553</v>
      </c>
      <c r="D18" s="84">
        <v>70</v>
      </c>
      <c r="E18" s="84">
        <v>1503</v>
      </c>
      <c r="F18" s="84">
        <v>2243</v>
      </c>
      <c r="G18" s="84">
        <v>689</v>
      </c>
      <c r="H18" s="84">
        <v>95</v>
      </c>
      <c r="I18" s="735">
        <v>39</v>
      </c>
    </row>
    <row r="19" spans="1:9" ht="18.75" customHeight="1">
      <c r="A19" s="739"/>
      <c r="B19" s="541"/>
      <c r="C19" s="542"/>
      <c r="D19" s="542"/>
      <c r="E19" s="542"/>
      <c r="F19" s="542"/>
      <c r="G19" s="542"/>
      <c r="H19" s="542"/>
      <c r="I19" s="737"/>
    </row>
    <row r="20" spans="1:9" ht="18.75" customHeight="1">
      <c r="A20" s="739" t="s">
        <v>634</v>
      </c>
      <c r="B20" s="541"/>
      <c r="C20" s="542"/>
      <c r="D20" s="542"/>
      <c r="E20" s="542"/>
      <c r="F20" s="542"/>
      <c r="G20" s="542"/>
      <c r="H20" s="542"/>
      <c r="I20" s="737"/>
    </row>
    <row r="21" spans="1:9" ht="18.75" customHeight="1">
      <c r="A21" s="739" t="s">
        <v>632</v>
      </c>
      <c r="B21" s="83">
        <v>9362</v>
      </c>
      <c r="C21" s="84">
        <v>38</v>
      </c>
      <c r="D21" s="84">
        <v>430</v>
      </c>
      <c r="E21" s="84">
        <v>3444</v>
      </c>
      <c r="F21" s="84">
        <v>4157</v>
      </c>
      <c r="G21" s="84">
        <v>1080</v>
      </c>
      <c r="H21" s="84">
        <v>172</v>
      </c>
      <c r="I21" s="735">
        <v>41</v>
      </c>
    </row>
    <row r="22" spans="1:9" ht="18.75" customHeight="1">
      <c r="A22" s="739" t="s">
        <v>633</v>
      </c>
      <c r="B22" s="83">
        <v>34585</v>
      </c>
      <c r="C22" s="84">
        <v>38</v>
      </c>
      <c r="D22" s="84">
        <v>860</v>
      </c>
      <c r="E22" s="84">
        <v>10332</v>
      </c>
      <c r="F22" s="84">
        <v>16628</v>
      </c>
      <c r="G22" s="84">
        <v>5400</v>
      </c>
      <c r="H22" s="84">
        <v>1032</v>
      </c>
      <c r="I22" s="735">
        <v>295</v>
      </c>
    </row>
    <row r="23" spans="1:9" ht="18.75" customHeight="1">
      <c r="A23" s="739" t="s">
        <v>445</v>
      </c>
      <c r="B23" s="83">
        <v>15154</v>
      </c>
      <c r="C23" s="84">
        <v>38</v>
      </c>
      <c r="D23" s="84">
        <v>430</v>
      </c>
      <c r="E23" s="84">
        <v>3729</v>
      </c>
      <c r="F23" s="84">
        <v>7587</v>
      </c>
      <c r="G23" s="84">
        <v>2732</v>
      </c>
      <c r="H23" s="84">
        <v>501</v>
      </c>
      <c r="I23" s="735">
        <v>137</v>
      </c>
    </row>
    <row r="24" spans="1:9" ht="18.75" customHeight="1">
      <c r="A24" s="740"/>
      <c r="B24" s="741"/>
      <c r="C24" s="742"/>
      <c r="D24" s="742"/>
      <c r="E24" s="742"/>
      <c r="F24" s="742"/>
      <c r="G24" s="742"/>
      <c r="H24" s="742"/>
      <c r="I24" s="743"/>
    </row>
  </sheetData>
  <sheetProtection/>
  <mergeCells count="3">
    <mergeCell ref="B8:B9"/>
    <mergeCell ref="C8:I8"/>
    <mergeCell ref="A8:A9"/>
  </mergeCells>
  <hyperlinks>
    <hyperlink ref="A1" location="目次!A1" display="目次へ"/>
  </hyperlinks>
  <printOptions/>
  <pageMargins left="0.7874015748031497" right="0.5905511811023623" top="0.7874015748031497" bottom="0.5905511811023623" header="0.5118110236220472" footer="0.31496062992125984"/>
  <pageSetup firstPageNumber="26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8.375" style="81" customWidth="1"/>
    <col min="2" max="4" width="10.625" style="81" customWidth="1"/>
    <col min="5" max="11" width="10.625" style="87" customWidth="1"/>
    <col min="12" max="16384" width="9.00390625" style="81" customWidth="1"/>
  </cols>
  <sheetData>
    <row r="1" ht="13.5">
      <c r="A1" s="1132" t="s">
        <v>1039</v>
      </c>
    </row>
    <row r="2" ht="13.5" customHeight="1">
      <c r="A2" s="888" t="s">
        <v>442</v>
      </c>
    </row>
    <row r="3" ht="6" customHeight="1"/>
    <row r="4" spans="1:11" ht="34.5" customHeight="1">
      <c r="A4" s="949" t="s">
        <v>547</v>
      </c>
      <c r="B4" s="951" t="s">
        <v>635</v>
      </c>
      <c r="C4" s="951" t="s">
        <v>636</v>
      </c>
      <c r="D4" s="88" t="s">
        <v>637</v>
      </c>
      <c r="E4" s="89" t="s">
        <v>443</v>
      </c>
      <c r="F4" s="90"/>
      <c r="G4" s="947" t="s">
        <v>444</v>
      </c>
      <c r="H4" s="953"/>
      <c r="I4" s="953"/>
      <c r="J4" s="947" t="s">
        <v>638</v>
      </c>
      <c r="K4" s="948"/>
    </row>
    <row r="5" spans="1:11" ht="34.5" customHeight="1">
      <c r="A5" s="950"/>
      <c r="B5" s="952"/>
      <c r="C5" s="952"/>
      <c r="D5" s="634" t="s">
        <v>639</v>
      </c>
      <c r="E5" s="635" t="s">
        <v>611</v>
      </c>
      <c r="F5" s="636" t="s">
        <v>440</v>
      </c>
      <c r="G5" s="637" t="s">
        <v>639</v>
      </c>
      <c r="H5" s="637" t="s">
        <v>611</v>
      </c>
      <c r="I5" s="636" t="s">
        <v>441</v>
      </c>
      <c r="J5" s="638" t="s">
        <v>639</v>
      </c>
      <c r="K5" s="639" t="s">
        <v>611</v>
      </c>
    </row>
    <row r="6" spans="1:11" ht="21.75" customHeight="1">
      <c r="A6" s="206"/>
      <c r="B6" s="744"/>
      <c r="C6" s="745"/>
      <c r="D6" s="746"/>
      <c r="E6" s="747"/>
      <c r="F6" s="745"/>
      <c r="G6" s="745"/>
      <c r="H6" s="745"/>
      <c r="I6" s="745"/>
      <c r="J6" s="745"/>
      <c r="K6" s="746"/>
    </row>
    <row r="7" spans="1:11" ht="21.75" customHeight="1">
      <c r="A7" s="208" t="s">
        <v>640</v>
      </c>
      <c r="B7" s="748">
        <v>41851</v>
      </c>
      <c r="C7" s="91">
        <v>94097</v>
      </c>
      <c r="D7" s="92">
        <v>3652</v>
      </c>
      <c r="E7" s="93">
        <v>13633</v>
      </c>
      <c r="F7" s="91">
        <v>4639</v>
      </c>
      <c r="G7" s="91">
        <v>9362</v>
      </c>
      <c r="H7" s="91">
        <v>34585</v>
      </c>
      <c r="I7" s="91">
        <v>15154</v>
      </c>
      <c r="J7" s="91">
        <v>783</v>
      </c>
      <c r="K7" s="92">
        <v>3458</v>
      </c>
    </row>
    <row r="8" spans="1:11" ht="10.5" customHeight="1">
      <c r="A8" s="208"/>
      <c r="B8" s="749"/>
      <c r="C8" s="95"/>
      <c r="D8" s="603"/>
      <c r="E8" s="604"/>
      <c r="F8" s="602"/>
      <c r="G8" s="602"/>
      <c r="H8" s="602"/>
      <c r="I8" s="602"/>
      <c r="J8" s="602"/>
      <c r="K8" s="603"/>
    </row>
    <row r="9" spans="1:11" ht="21.75" customHeight="1">
      <c r="A9" s="208" t="s">
        <v>658</v>
      </c>
      <c r="B9" s="750">
        <v>28085</v>
      </c>
      <c r="C9" s="91">
        <v>80015</v>
      </c>
      <c r="D9" s="96">
        <v>3647</v>
      </c>
      <c r="E9" s="94">
        <v>13610</v>
      </c>
      <c r="F9" s="95">
        <v>4633</v>
      </c>
      <c r="G9" s="95">
        <v>9300</v>
      </c>
      <c r="H9" s="95">
        <v>34448</v>
      </c>
      <c r="I9" s="95">
        <v>15081</v>
      </c>
      <c r="J9" s="95">
        <v>780</v>
      </c>
      <c r="K9" s="96">
        <v>3440</v>
      </c>
    </row>
    <row r="10" spans="1:11" ht="10.5" customHeight="1">
      <c r="A10" s="208"/>
      <c r="B10" s="749"/>
      <c r="C10" s="95"/>
      <c r="D10" s="603"/>
      <c r="E10" s="604"/>
      <c r="F10" s="602"/>
      <c r="G10" s="602"/>
      <c r="H10" s="602"/>
      <c r="I10" s="602"/>
      <c r="J10" s="602"/>
      <c r="K10" s="603"/>
    </row>
    <row r="11" spans="1:11" ht="21.75" customHeight="1">
      <c r="A11" s="208" t="s">
        <v>641</v>
      </c>
      <c r="B11" s="748">
        <v>26628</v>
      </c>
      <c r="C11" s="91">
        <v>74722</v>
      </c>
      <c r="D11" s="92">
        <v>3492</v>
      </c>
      <c r="E11" s="93">
        <v>12886</v>
      </c>
      <c r="F11" s="91">
        <v>4451</v>
      </c>
      <c r="G11" s="91">
        <v>8786</v>
      </c>
      <c r="H11" s="91">
        <v>32118</v>
      </c>
      <c r="I11" s="91">
        <v>14329</v>
      </c>
      <c r="J11" s="546" t="s">
        <v>553</v>
      </c>
      <c r="K11" s="546" t="s">
        <v>553</v>
      </c>
    </row>
    <row r="12" spans="1:11" ht="21.75" customHeight="1">
      <c r="A12" s="208" t="s">
        <v>642</v>
      </c>
      <c r="B12" s="750">
        <v>10184</v>
      </c>
      <c r="C12" s="91">
        <v>20368</v>
      </c>
      <c r="D12" s="641" t="s">
        <v>553</v>
      </c>
      <c r="E12" s="607" t="s">
        <v>553</v>
      </c>
      <c r="F12" s="606" t="s">
        <v>553</v>
      </c>
      <c r="G12" s="606" t="s">
        <v>553</v>
      </c>
      <c r="H12" s="606" t="s">
        <v>553</v>
      </c>
      <c r="I12" s="606" t="s">
        <v>553</v>
      </c>
      <c r="J12" s="546" t="s">
        <v>553</v>
      </c>
      <c r="K12" s="546" t="s">
        <v>553</v>
      </c>
    </row>
    <row r="13" spans="1:11" ht="21.75" customHeight="1">
      <c r="A13" s="208" t="s">
        <v>643</v>
      </c>
      <c r="B13" s="748">
        <v>12614</v>
      </c>
      <c r="C13" s="91">
        <v>45373</v>
      </c>
      <c r="D13" s="92">
        <v>3352</v>
      </c>
      <c r="E13" s="93">
        <v>12501</v>
      </c>
      <c r="F13" s="91">
        <v>4284</v>
      </c>
      <c r="G13" s="91">
        <v>7811</v>
      </c>
      <c r="H13" s="91">
        <v>29463</v>
      </c>
      <c r="I13" s="91">
        <v>12875</v>
      </c>
      <c r="J13" s="546" t="s">
        <v>553</v>
      </c>
      <c r="K13" s="546" t="s">
        <v>553</v>
      </c>
    </row>
    <row r="14" spans="1:11" ht="21.75" customHeight="1">
      <c r="A14" s="208" t="s">
        <v>644</v>
      </c>
      <c r="B14" s="748">
        <v>430</v>
      </c>
      <c r="C14" s="91">
        <v>995</v>
      </c>
      <c r="D14" s="546">
        <v>7</v>
      </c>
      <c r="E14" s="547">
        <v>17</v>
      </c>
      <c r="F14" s="546">
        <v>7</v>
      </c>
      <c r="G14" s="546">
        <v>57</v>
      </c>
      <c r="H14" s="546">
        <v>160</v>
      </c>
      <c r="I14" s="546">
        <v>88</v>
      </c>
      <c r="J14" s="546" t="s">
        <v>553</v>
      </c>
      <c r="K14" s="546" t="s">
        <v>553</v>
      </c>
    </row>
    <row r="15" spans="1:11" ht="21.75" customHeight="1">
      <c r="A15" s="208" t="s">
        <v>645</v>
      </c>
      <c r="B15" s="748">
        <v>3400</v>
      </c>
      <c r="C15" s="91">
        <v>7986</v>
      </c>
      <c r="D15" s="92">
        <v>133</v>
      </c>
      <c r="E15" s="93">
        <v>368</v>
      </c>
      <c r="F15" s="91">
        <v>160</v>
      </c>
      <c r="G15" s="91">
        <v>918</v>
      </c>
      <c r="H15" s="91">
        <v>2495</v>
      </c>
      <c r="I15" s="91">
        <v>1366</v>
      </c>
      <c r="J15" s="546" t="s">
        <v>553</v>
      </c>
      <c r="K15" s="546" t="s">
        <v>553</v>
      </c>
    </row>
    <row r="16" spans="1:11" ht="10.5" customHeight="1">
      <c r="A16" s="208"/>
      <c r="B16" s="749"/>
      <c r="C16" s="602"/>
      <c r="D16" s="603"/>
      <c r="E16" s="604"/>
      <c r="F16" s="602"/>
      <c r="G16" s="602"/>
      <c r="H16" s="602"/>
      <c r="I16" s="602"/>
      <c r="J16" s="602"/>
      <c r="K16" s="603"/>
    </row>
    <row r="17" spans="1:11" ht="21.75" customHeight="1">
      <c r="A17" s="632" t="s">
        <v>439</v>
      </c>
      <c r="B17" s="748">
        <v>1457</v>
      </c>
      <c r="C17" s="95">
        <v>5293</v>
      </c>
      <c r="D17" s="92">
        <v>155</v>
      </c>
      <c r="E17" s="93">
        <v>724</v>
      </c>
      <c r="F17" s="91">
        <v>182</v>
      </c>
      <c r="G17" s="91">
        <v>514</v>
      </c>
      <c r="H17" s="91">
        <v>2330</v>
      </c>
      <c r="I17" s="91">
        <v>752</v>
      </c>
      <c r="J17" s="546">
        <v>780</v>
      </c>
      <c r="K17" s="546">
        <v>3440</v>
      </c>
    </row>
    <row r="18" spans="1:11" ht="21.75" customHeight="1">
      <c r="A18" s="208" t="s">
        <v>646</v>
      </c>
      <c r="B18" s="748">
        <v>24</v>
      </c>
      <c r="C18" s="91">
        <v>96</v>
      </c>
      <c r="D18" s="642" t="s">
        <v>553</v>
      </c>
      <c r="E18" s="608" t="s">
        <v>553</v>
      </c>
      <c r="F18" s="605" t="s">
        <v>553</v>
      </c>
      <c r="G18" s="605" t="s">
        <v>553</v>
      </c>
      <c r="H18" s="605" t="s">
        <v>553</v>
      </c>
      <c r="I18" s="605" t="s">
        <v>553</v>
      </c>
      <c r="J18" s="546" t="s">
        <v>553</v>
      </c>
      <c r="K18" s="546" t="s">
        <v>553</v>
      </c>
    </row>
    <row r="19" spans="1:11" ht="21.75" customHeight="1">
      <c r="A19" s="208" t="s">
        <v>647</v>
      </c>
      <c r="B19" s="748">
        <v>231</v>
      </c>
      <c r="C19" s="91">
        <v>693</v>
      </c>
      <c r="D19" s="546" t="s">
        <v>553</v>
      </c>
      <c r="E19" s="548" t="s">
        <v>553</v>
      </c>
      <c r="F19" s="605" t="s">
        <v>553</v>
      </c>
      <c r="G19" s="605" t="s">
        <v>553</v>
      </c>
      <c r="H19" s="605" t="s">
        <v>553</v>
      </c>
      <c r="I19" s="605" t="s">
        <v>553</v>
      </c>
      <c r="J19" s="546" t="s">
        <v>553</v>
      </c>
      <c r="K19" s="546" t="s">
        <v>553</v>
      </c>
    </row>
    <row r="20" spans="1:11" ht="21.75" customHeight="1">
      <c r="A20" s="208" t="s">
        <v>648</v>
      </c>
      <c r="B20" s="748">
        <v>65</v>
      </c>
      <c r="C20" s="91">
        <v>373</v>
      </c>
      <c r="D20" s="92">
        <v>21</v>
      </c>
      <c r="E20" s="93">
        <v>120</v>
      </c>
      <c r="F20" s="91">
        <v>23</v>
      </c>
      <c r="G20" s="91">
        <v>47</v>
      </c>
      <c r="H20" s="91">
        <v>279</v>
      </c>
      <c r="I20" s="91">
        <v>77</v>
      </c>
      <c r="J20" s="91">
        <v>65</v>
      </c>
      <c r="K20" s="92">
        <v>373</v>
      </c>
    </row>
    <row r="21" spans="1:11" ht="21.75" customHeight="1">
      <c r="A21" s="208" t="s">
        <v>649</v>
      </c>
      <c r="B21" s="748">
        <v>339</v>
      </c>
      <c r="C21" s="91">
        <v>1545</v>
      </c>
      <c r="D21" s="92">
        <v>55</v>
      </c>
      <c r="E21" s="93">
        <v>264</v>
      </c>
      <c r="F21" s="91">
        <v>68</v>
      </c>
      <c r="G21" s="91">
        <v>184</v>
      </c>
      <c r="H21" s="91">
        <v>874</v>
      </c>
      <c r="I21" s="91">
        <v>288</v>
      </c>
      <c r="J21" s="91">
        <v>339</v>
      </c>
      <c r="K21" s="92">
        <v>1545</v>
      </c>
    </row>
    <row r="22" spans="1:11" ht="31.5" customHeight="1">
      <c r="A22" s="505" t="s">
        <v>650</v>
      </c>
      <c r="B22" s="748">
        <v>51</v>
      </c>
      <c r="C22" s="91">
        <v>155</v>
      </c>
      <c r="D22" s="92">
        <v>1</v>
      </c>
      <c r="E22" s="93">
        <v>3</v>
      </c>
      <c r="F22" s="91">
        <v>1</v>
      </c>
      <c r="G22" s="91">
        <v>7</v>
      </c>
      <c r="H22" s="91">
        <v>21</v>
      </c>
      <c r="I22" s="91">
        <v>7</v>
      </c>
      <c r="J22" s="548" t="s">
        <v>553</v>
      </c>
      <c r="K22" s="546" t="s">
        <v>553</v>
      </c>
    </row>
    <row r="23" spans="1:11" ht="31.5" customHeight="1">
      <c r="A23" s="505" t="s">
        <v>651</v>
      </c>
      <c r="B23" s="748">
        <v>154</v>
      </c>
      <c r="C23" s="91">
        <v>709</v>
      </c>
      <c r="D23" s="92">
        <v>41</v>
      </c>
      <c r="E23" s="93">
        <v>189</v>
      </c>
      <c r="F23" s="91">
        <v>47</v>
      </c>
      <c r="G23" s="91">
        <v>121</v>
      </c>
      <c r="H23" s="91">
        <v>560</v>
      </c>
      <c r="I23" s="91">
        <v>169</v>
      </c>
      <c r="J23" s="91">
        <v>137</v>
      </c>
      <c r="K23" s="92">
        <v>629</v>
      </c>
    </row>
    <row r="24" spans="1:11" ht="31.5" customHeight="1">
      <c r="A24" s="505" t="s">
        <v>652</v>
      </c>
      <c r="B24" s="748">
        <v>17</v>
      </c>
      <c r="C24" s="91">
        <v>75</v>
      </c>
      <c r="D24" s="92">
        <v>1</v>
      </c>
      <c r="E24" s="93">
        <v>4</v>
      </c>
      <c r="F24" s="91">
        <v>1</v>
      </c>
      <c r="G24" s="91">
        <v>3</v>
      </c>
      <c r="H24" s="91">
        <v>12</v>
      </c>
      <c r="I24" s="91">
        <v>3</v>
      </c>
      <c r="J24" s="91">
        <v>2</v>
      </c>
      <c r="K24" s="92">
        <v>11</v>
      </c>
    </row>
    <row r="25" spans="1:11" ht="21.75" customHeight="1">
      <c r="A25" s="208" t="s">
        <v>653</v>
      </c>
      <c r="B25" s="748">
        <v>22</v>
      </c>
      <c r="C25" s="91">
        <v>138</v>
      </c>
      <c r="D25" s="92">
        <v>7</v>
      </c>
      <c r="E25" s="93">
        <v>45</v>
      </c>
      <c r="F25" s="91">
        <v>11</v>
      </c>
      <c r="G25" s="91">
        <v>15</v>
      </c>
      <c r="H25" s="91">
        <v>100</v>
      </c>
      <c r="I25" s="91">
        <v>27</v>
      </c>
      <c r="J25" s="91">
        <v>22</v>
      </c>
      <c r="K25" s="92">
        <v>138</v>
      </c>
    </row>
    <row r="26" spans="1:11" ht="21.75" customHeight="1">
      <c r="A26" s="208" t="s">
        <v>654</v>
      </c>
      <c r="B26" s="748">
        <v>247</v>
      </c>
      <c r="C26" s="91">
        <v>523</v>
      </c>
      <c r="D26" s="546" t="s">
        <v>553</v>
      </c>
      <c r="E26" s="548" t="s">
        <v>553</v>
      </c>
      <c r="F26" s="548" t="s">
        <v>553</v>
      </c>
      <c r="G26" s="91">
        <v>3</v>
      </c>
      <c r="H26" s="91">
        <v>6</v>
      </c>
      <c r="I26" s="91">
        <v>3</v>
      </c>
      <c r="J26" s="548" t="s">
        <v>553</v>
      </c>
      <c r="K26" s="546" t="s">
        <v>553</v>
      </c>
    </row>
    <row r="27" spans="1:11" ht="21.75" customHeight="1">
      <c r="A27" s="208" t="s">
        <v>453</v>
      </c>
      <c r="B27" s="748">
        <v>307</v>
      </c>
      <c r="C27" s="91">
        <v>986</v>
      </c>
      <c r="D27" s="92">
        <v>29</v>
      </c>
      <c r="E27" s="93">
        <v>99</v>
      </c>
      <c r="F27" s="91">
        <v>31</v>
      </c>
      <c r="G27" s="91">
        <v>134</v>
      </c>
      <c r="H27" s="91">
        <v>478</v>
      </c>
      <c r="I27" s="91">
        <v>178</v>
      </c>
      <c r="J27" s="91">
        <v>215</v>
      </c>
      <c r="K27" s="92">
        <v>744</v>
      </c>
    </row>
    <row r="28" spans="1:11" ht="10.5" customHeight="1">
      <c r="A28" s="208"/>
      <c r="B28" s="750"/>
      <c r="C28" s="95"/>
      <c r="D28" s="96"/>
      <c r="E28" s="94"/>
      <c r="F28" s="95"/>
      <c r="G28" s="95"/>
      <c r="H28" s="95"/>
      <c r="I28" s="95"/>
      <c r="J28" s="95"/>
      <c r="K28" s="96"/>
    </row>
    <row r="29" spans="1:11" ht="21.75" customHeight="1">
      <c r="A29" s="208" t="s">
        <v>659</v>
      </c>
      <c r="B29" s="750">
        <v>207</v>
      </c>
      <c r="C29" s="95">
        <v>508</v>
      </c>
      <c r="D29" s="96">
        <v>5</v>
      </c>
      <c r="E29" s="94">
        <v>23</v>
      </c>
      <c r="F29" s="95">
        <v>6</v>
      </c>
      <c r="G29" s="95">
        <v>24</v>
      </c>
      <c r="H29" s="95">
        <v>99</v>
      </c>
      <c r="I29" s="95">
        <v>35</v>
      </c>
      <c r="J29" s="95">
        <v>3</v>
      </c>
      <c r="K29" s="96">
        <v>18</v>
      </c>
    </row>
    <row r="30" spans="1:11" ht="10.5" customHeight="1">
      <c r="A30" s="208"/>
      <c r="B30" s="750"/>
      <c r="C30" s="604"/>
      <c r="D30" s="603"/>
      <c r="E30" s="94"/>
      <c r="F30" s="95"/>
      <c r="G30" s="95"/>
      <c r="H30" s="95"/>
      <c r="I30" s="640"/>
      <c r="J30" s="95"/>
      <c r="K30" s="96"/>
    </row>
    <row r="31" spans="1:11" ht="21.75" customHeight="1">
      <c r="A31" s="208" t="s">
        <v>655</v>
      </c>
      <c r="B31" s="748">
        <v>13551</v>
      </c>
      <c r="C31" s="95">
        <v>13551</v>
      </c>
      <c r="D31" s="641" t="s">
        <v>553</v>
      </c>
      <c r="E31" s="548" t="s">
        <v>553</v>
      </c>
      <c r="F31" s="548" t="s">
        <v>553</v>
      </c>
      <c r="G31" s="91">
        <v>38</v>
      </c>
      <c r="H31" s="91">
        <v>38</v>
      </c>
      <c r="I31" s="95">
        <v>38</v>
      </c>
      <c r="J31" s="548" t="s">
        <v>553</v>
      </c>
      <c r="K31" s="546" t="s">
        <v>553</v>
      </c>
    </row>
    <row r="32" spans="1:11" ht="10.5" customHeight="1">
      <c r="A32" s="208"/>
      <c r="B32" s="748"/>
      <c r="C32" s="95"/>
      <c r="D32" s="96"/>
      <c r="E32" s="548"/>
      <c r="F32" s="548"/>
      <c r="G32" s="93"/>
      <c r="H32" s="93"/>
      <c r="I32" s="94"/>
      <c r="J32" s="548"/>
      <c r="K32" s="546"/>
    </row>
    <row r="33" spans="1:11" ht="21.75" customHeight="1">
      <c r="A33" s="208" t="s">
        <v>717</v>
      </c>
      <c r="B33" s="748">
        <v>8</v>
      </c>
      <c r="C33" s="91">
        <v>23</v>
      </c>
      <c r="D33" s="641" t="s">
        <v>553</v>
      </c>
      <c r="E33" s="548" t="s">
        <v>553</v>
      </c>
      <c r="F33" s="548" t="s">
        <v>553</v>
      </c>
      <c r="G33" s="548" t="s">
        <v>553</v>
      </c>
      <c r="H33" s="548" t="s">
        <v>553</v>
      </c>
      <c r="I33" s="548" t="s">
        <v>553</v>
      </c>
      <c r="J33" s="548" t="s">
        <v>553</v>
      </c>
      <c r="K33" s="546" t="s">
        <v>553</v>
      </c>
    </row>
    <row r="34" spans="1:11" ht="10.5" customHeight="1">
      <c r="A34" s="208"/>
      <c r="B34" s="748"/>
      <c r="C34" s="91"/>
      <c r="D34" s="96"/>
      <c r="E34" s="548"/>
      <c r="F34" s="548"/>
      <c r="G34" s="548"/>
      <c r="H34" s="548"/>
      <c r="I34" s="548"/>
      <c r="J34" s="548"/>
      <c r="K34" s="546"/>
    </row>
    <row r="35" spans="1:11" ht="21.75" customHeight="1">
      <c r="A35" s="208" t="s">
        <v>656</v>
      </c>
      <c r="B35" s="748">
        <v>486</v>
      </c>
      <c r="C35" s="91">
        <v>1219</v>
      </c>
      <c r="D35" s="92">
        <v>63</v>
      </c>
      <c r="E35" s="93">
        <v>169</v>
      </c>
      <c r="F35" s="91">
        <v>72</v>
      </c>
      <c r="G35" s="91">
        <v>444</v>
      </c>
      <c r="H35" s="91">
        <v>1133</v>
      </c>
      <c r="I35" s="91">
        <v>639</v>
      </c>
      <c r="J35" s="548" t="s">
        <v>553</v>
      </c>
      <c r="K35" s="546" t="s">
        <v>553</v>
      </c>
    </row>
    <row r="36" spans="1:11" ht="21.75" customHeight="1">
      <c r="A36" s="208" t="s">
        <v>660</v>
      </c>
      <c r="B36" s="748">
        <v>634</v>
      </c>
      <c r="C36" s="91">
        <v>1800</v>
      </c>
      <c r="D36" s="92">
        <v>101</v>
      </c>
      <c r="E36" s="93">
        <v>326</v>
      </c>
      <c r="F36" s="91">
        <v>112</v>
      </c>
      <c r="G36" s="91">
        <v>579</v>
      </c>
      <c r="H36" s="91">
        <v>1669</v>
      </c>
      <c r="I36" s="91">
        <v>816</v>
      </c>
      <c r="J36" s="91">
        <v>143</v>
      </c>
      <c r="K36" s="92">
        <v>564</v>
      </c>
    </row>
    <row r="37" spans="1:11" ht="21.75" customHeight="1">
      <c r="A37" s="208" t="s">
        <v>657</v>
      </c>
      <c r="B37" s="748">
        <v>37</v>
      </c>
      <c r="C37" s="91">
        <v>96</v>
      </c>
      <c r="D37" s="92">
        <v>2</v>
      </c>
      <c r="E37" s="93">
        <v>5</v>
      </c>
      <c r="F37" s="91">
        <v>2</v>
      </c>
      <c r="G37" s="91">
        <v>32</v>
      </c>
      <c r="H37" s="91">
        <v>86</v>
      </c>
      <c r="I37" s="91">
        <v>50</v>
      </c>
      <c r="J37" s="548" t="s">
        <v>553</v>
      </c>
      <c r="K37" s="546" t="s">
        <v>553</v>
      </c>
    </row>
    <row r="38" spans="1:11" ht="21.75" customHeight="1">
      <c r="A38" s="208" t="s">
        <v>661</v>
      </c>
      <c r="B38" s="748">
        <v>70</v>
      </c>
      <c r="C38" s="91">
        <v>241</v>
      </c>
      <c r="D38" s="92">
        <v>5</v>
      </c>
      <c r="E38" s="93">
        <v>21</v>
      </c>
      <c r="F38" s="91">
        <v>5</v>
      </c>
      <c r="G38" s="91">
        <v>60</v>
      </c>
      <c r="H38" s="91">
        <v>213</v>
      </c>
      <c r="I38" s="91">
        <v>93</v>
      </c>
      <c r="J38" s="91">
        <v>30</v>
      </c>
      <c r="K38" s="92">
        <v>135</v>
      </c>
    </row>
    <row r="39" spans="1:11" ht="10.5" customHeight="1">
      <c r="A39" s="633"/>
      <c r="B39" s="751"/>
      <c r="C39" s="752"/>
      <c r="D39" s="753"/>
      <c r="E39" s="754"/>
      <c r="F39" s="752"/>
      <c r="G39" s="752"/>
      <c r="H39" s="752"/>
      <c r="I39" s="752"/>
      <c r="J39" s="752"/>
      <c r="K39" s="753"/>
    </row>
  </sheetData>
  <sheetProtection/>
  <mergeCells count="5">
    <mergeCell ref="J4:K4"/>
    <mergeCell ref="A4:A5"/>
    <mergeCell ref="B4:B5"/>
    <mergeCell ref="C4:C5"/>
    <mergeCell ref="G4:I4"/>
  </mergeCells>
  <hyperlinks>
    <hyperlink ref="A1" location="目次!A1" display="目次へ"/>
  </hyperlinks>
  <printOptions/>
  <pageMargins left="0.7874015748031497" right="0.5905511811023623" top="0.7874015748031497" bottom="0.5905511811023623" header="0.5118110236220472" footer="0.31496062992125984"/>
  <pageSetup firstPageNumber="2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洲﨑 智子(susaki.3925)</cp:lastModifiedBy>
  <cp:lastPrinted>2018-09-16T04:22:42Z</cp:lastPrinted>
  <dcterms:created xsi:type="dcterms:W3CDTF">2012-10-24T06:02:32Z</dcterms:created>
  <dcterms:modified xsi:type="dcterms:W3CDTF">2018-09-16T04:57:00Z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